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defaultThemeVersion="166925"/>
  <mc:AlternateContent xmlns:mc="http://schemas.openxmlformats.org/markup-compatibility/2006">
    <mc:Choice Requires="x15">
      <x15ac:absPath xmlns:x15ac="http://schemas.microsoft.com/office/spreadsheetml/2010/11/ac" url="I:\VPAIE\IR\Annual Reports &amp; Surveys\Common Data Set\CommonDataSet_2021-2022\"/>
    </mc:Choice>
  </mc:AlternateContent>
  <xr:revisionPtr revIDLastSave="0" documentId="13_ncr:1_{D9C37CAD-71E3-4E28-B400-C65F0D627B2C}" xr6:coauthVersionLast="36" xr6:coauthVersionMax="36" xr10:uidLastSave="{00000000-0000-0000-0000-000000000000}"/>
  <bookViews>
    <workbookView xWindow="0" yWindow="0" windowWidth="23040" windowHeight="9924" xr2:uid="{DD7505AB-3059-427A-92D1-C56C255B1CB8}"/>
  </bookViews>
  <sheets>
    <sheet name="CDS-A" sheetId="1" r:id="rId1"/>
    <sheet name="CDS-B" sheetId="4" r:id="rId2"/>
    <sheet name="CDS-C" sheetId="8" r:id="rId3"/>
    <sheet name="CDS-D" sheetId="10" r:id="rId4"/>
    <sheet name="CDS-E" sheetId="5" r:id="rId5"/>
    <sheet name="CDS-F" sheetId="3" r:id="rId6"/>
    <sheet name="CDS-G" sheetId="11" r:id="rId7"/>
    <sheet name="CDS-H" sheetId="2" r:id="rId8"/>
    <sheet name="CDS-I" sheetId="7" r:id="rId9"/>
    <sheet name="CDS-J" sheetId="6" r:id="rId10"/>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2" i="7" l="1"/>
  <c r="K49" i="7"/>
  <c r="D30" i="11" l="1"/>
  <c r="C30" i="11"/>
  <c r="E12" i="10" l="1"/>
  <c r="D12" i="10"/>
  <c r="C12" i="10"/>
  <c r="C211" i="8"/>
  <c r="D211" i="8"/>
  <c r="C220" i="8"/>
  <c r="C229" i="8"/>
  <c r="D229" i="8"/>
  <c r="E229" i="8"/>
  <c r="D251" i="8"/>
  <c r="E253" i="8"/>
  <c r="E254" i="8"/>
  <c r="K29" i="7"/>
  <c r="K28" i="7"/>
  <c r="K27" i="7"/>
  <c r="K26" i="7"/>
  <c r="K25" i="7"/>
  <c r="K24" i="7"/>
  <c r="K23" i="7"/>
  <c r="K22" i="7"/>
  <c r="K21" i="7"/>
  <c r="C45" i="6"/>
  <c r="D45" i="6"/>
  <c r="E45" i="6"/>
  <c r="F89" i="4"/>
  <c r="E89" i="4"/>
  <c r="C83" i="4"/>
  <c r="F82" i="4"/>
  <c r="E82" i="4"/>
  <c r="D82" i="4"/>
  <c r="C82" i="4"/>
  <c r="F81" i="4"/>
  <c r="F80" i="4"/>
  <c r="F79" i="4"/>
  <c r="E78" i="4"/>
  <c r="E83" i="4"/>
  <c r="D78" i="4"/>
  <c r="D83" i="4"/>
  <c r="C78" i="4"/>
  <c r="F77" i="4"/>
  <c r="F76" i="4"/>
  <c r="D71" i="4"/>
  <c r="C71" i="4"/>
  <c r="E70" i="4"/>
  <c r="D70" i="4"/>
  <c r="C70" i="4"/>
  <c r="F69" i="4"/>
  <c r="F68" i="4"/>
  <c r="F67" i="4"/>
  <c r="F70" i="4"/>
  <c r="E66" i="4"/>
  <c r="F66" i="4"/>
  <c r="D66" i="4"/>
  <c r="C66" i="4"/>
  <c r="F65" i="4"/>
  <c r="F64" i="4"/>
  <c r="E40" i="4"/>
  <c r="D40" i="4"/>
  <c r="F19" i="4"/>
  <c r="E19" i="4"/>
  <c r="D19" i="4"/>
  <c r="C23" i="4"/>
  <c r="C19" i="4"/>
  <c r="D14" i="4"/>
  <c r="D20" i="4"/>
  <c r="C14" i="4"/>
  <c r="F12" i="4"/>
  <c r="F14" i="4"/>
  <c r="F20" i="4"/>
  <c r="E12" i="4"/>
  <c r="E14" i="4"/>
  <c r="E20" i="4"/>
  <c r="D12" i="4"/>
  <c r="C12" i="4"/>
  <c r="C22" i="4"/>
  <c r="C24" i="4"/>
  <c r="F71" i="4"/>
  <c r="F83" i="4"/>
  <c r="E71" i="4"/>
  <c r="C20" i="4"/>
  <c r="F78" i="4"/>
  <c r="F55" i="2"/>
  <c r="E55" i="2"/>
  <c r="F50" i="2"/>
  <c r="E5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Lauren Apgar</author>
  </authors>
  <commentList>
    <comment ref="E68" authorId="0" shapeId="0" xr:uid="{30CA52FA-B03C-4232-BD3F-8169C32068A6}">
      <text>
        <r>
          <rPr>
            <b/>
            <sz val="9"/>
            <color indexed="81"/>
            <rFont val="Tahoma"/>
            <family val="2"/>
          </rPr>
          <t>Lauren Apgar:</t>
        </r>
        <r>
          <rPr>
            <sz val="9"/>
            <color indexed="81"/>
            <rFont val="Tahoma"/>
            <family val="2"/>
          </rPr>
          <t xml:space="preserve">
25% ?</t>
        </r>
      </text>
    </comment>
    <comment ref="B71" authorId="0" shapeId="0" xr:uid="{0A567640-E3EA-4790-8478-F3AC289D4634}">
      <text>
        <r>
          <rPr>
            <b/>
            <sz val="9"/>
            <color indexed="81"/>
            <rFont val="Tahoma"/>
            <family val="2"/>
          </rPr>
          <t>Lauren Apgar:</t>
        </r>
        <r>
          <rPr>
            <sz val="9"/>
            <color indexed="81"/>
            <rFont val="Tahoma"/>
            <family val="2"/>
          </rPr>
          <t xml:space="preserve">
Ana added some to this one: 
Upon admission, UTSA awards credit for college-level transfer coursework, earned with a grade of “D” or higher, from regionally-accredited colleges and universities. Admitted students may submit a petition for credits to the related major academic department to receive credit earned from a non-regionally accredited college or university. Based on course level, rigor, quality, comparability, and degree program relevance, credits may be awarded on an individual basis at the discretion of the major academic department. Applicability of such coursework toward the UTSA degree plan is at the discretion of the major academic department. Any such credit accepted in transfer must be validated by 30 semester credit hours of coursework in residence at UTSA, with a grade point average of 2.0 or higher in a degree plan.</t>
        </r>
      </text>
    </comment>
  </commentList>
</comments>
</file>

<file path=xl/sharedStrings.xml><?xml version="1.0" encoding="utf-8"?>
<sst xmlns="http://schemas.openxmlformats.org/spreadsheetml/2006/main" count="1357" uniqueCount="1023">
  <si>
    <t>A.  General Information</t>
  </si>
  <si>
    <t>A0</t>
  </si>
  <si>
    <t>Respondent Information (Not for Publication)</t>
  </si>
  <si>
    <t>Name:</t>
  </si>
  <si>
    <t>Title:</t>
  </si>
  <si>
    <t>Office:</t>
  </si>
  <si>
    <t>Mailing Address:</t>
  </si>
  <si>
    <t>City/State/Zip/Country:</t>
  </si>
  <si>
    <t>Phone:</t>
  </si>
  <si>
    <t>Fax:</t>
  </si>
  <si>
    <t>E-mail Address:</t>
  </si>
  <si>
    <t>Are your responses to the CDS posted for reference on your institution's Web site?</t>
  </si>
  <si>
    <t>Yes</t>
  </si>
  <si>
    <t>No</t>
  </si>
  <si>
    <t>If yes, please provide the URL of the corresponding Web page:</t>
  </si>
  <si>
    <t>A0A</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</si>
  <si>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</si>
  <si>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A1</t>
  </si>
  <si>
    <t>Address Information</t>
  </si>
  <si>
    <t>Name of College/University:</t>
  </si>
  <si>
    <t>Street Address (if different):</t>
  </si>
  <si>
    <t>Main Phone Number:</t>
  </si>
  <si>
    <t>WWW Home Page Address:</t>
  </si>
  <si>
    <t>Admissions Phone Number:</t>
  </si>
  <si>
    <t>Admissions Toll-Free Phone Number:</t>
  </si>
  <si>
    <t>Admissions Office Mailing Address:</t>
  </si>
  <si>
    <t>Admissions Fax Number:</t>
  </si>
  <si>
    <t>Admissions E-mail Address:</t>
  </si>
  <si>
    <t>If there is a separate URL for your school’s online application, please specify:</t>
  </si>
  <si>
    <t>If you have a mailing address other than the above to which applications should be sent, please provide:</t>
  </si>
  <si>
    <t>A2</t>
  </si>
  <si>
    <r>
      <t xml:space="preserve">Source of institutional control </t>
    </r>
    <r>
      <rPr>
        <sz val="10"/>
        <rFont val="Arial"/>
        <family val="2"/>
      </rPr>
      <t>(Check only one)</t>
    </r>
    <r>
      <rPr>
        <b/>
        <sz val="10"/>
        <rFont val="Arial"/>
        <family val="2"/>
      </rPr>
      <t>:</t>
    </r>
  </si>
  <si>
    <t>Public</t>
  </si>
  <si>
    <t>Private (nonprofit)</t>
  </si>
  <si>
    <t>Proprietary</t>
  </si>
  <si>
    <t>A3</t>
  </si>
  <si>
    <t>Classify your undergraduate institution:</t>
  </si>
  <si>
    <t>Coeducational college</t>
  </si>
  <si>
    <t>Men's college</t>
  </si>
  <si>
    <t>Women's college</t>
  </si>
  <si>
    <t>A4</t>
  </si>
  <si>
    <t>Academic year calendar:</t>
  </si>
  <si>
    <t>Semester</t>
  </si>
  <si>
    <t>If your academic year has changed because of the COVID-19 pandemic, please indicate as other below.</t>
  </si>
  <si>
    <t>Quarter</t>
  </si>
  <si>
    <t>Trimester</t>
  </si>
  <si>
    <t>4-1-4</t>
  </si>
  <si>
    <t>Continuous</t>
  </si>
  <si>
    <t>Differs by program (describe):</t>
  </si>
  <si>
    <t>Other (describe):</t>
  </si>
  <si>
    <t>A5</t>
  </si>
  <si>
    <t>Degrees offered by your institution:</t>
  </si>
  <si>
    <t>Certificate</t>
  </si>
  <si>
    <t>Diploma</t>
  </si>
  <si>
    <t>Associate</t>
  </si>
  <si>
    <t>Transfer Associate</t>
  </si>
  <si>
    <t>Terminal Associate</t>
  </si>
  <si>
    <t>Bachelor's</t>
  </si>
  <si>
    <t>Postbachelor's certificate</t>
  </si>
  <si>
    <t>Master's</t>
  </si>
  <si>
    <t>Post-master's certificate</t>
  </si>
  <si>
    <t>Doctoral degree research/scholarship</t>
  </si>
  <si>
    <t>Doctoral degree – professional practice</t>
  </si>
  <si>
    <t>Doctoral degree -- other</t>
  </si>
  <si>
    <t>Brian Cordeau</t>
  </si>
  <si>
    <t>Office of Institutional Research and Analysis</t>
  </si>
  <si>
    <t>One UTSA Circle</t>
  </si>
  <si>
    <t>San Antonio, TX 78249 USA</t>
  </si>
  <si>
    <t>Brian.Cordeau@utsa.edu</t>
  </si>
  <si>
    <t>X</t>
  </si>
  <si>
    <t>https://www.utsa.edu/ir/content/resources/commonDataSet.html</t>
  </si>
  <si>
    <t>The University of Texas at San Antonio</t>
  </si>
  <si>
    <t>San Antonio, TX, 78249, USA</t>
  </si>
  <si>
    <t>(210) 458-4011</t>
  </si>
  <si>
    <t>www.utsa.edu/</t>
  </si>
  <si>
    <t xml:space="preserve">(210) 458-8000 </t>
  </si>
  <si>
    <t>1-800-669-0919</t>
  </si>
  <si>
    <t>Office of Undergraduate Admissions</t>
  </si>
  <si>
    <t>https://future.utsa.edu/apply/</t>
  </si>
  <si>
    <t>Asst. Vice Provost / Institutional Research</t>
  </si>
  <si>
    <t>(210) 458-4115</t>
  </si>
  <si>
    <t>(210) 458-4705</t>
  </si>
  <si>
    <t>H. FINANCIAL AID</t>
  </si>
  <si>
    <t>Please refer to the following financial aid definitions when completing Section H.</t>
  </si>
  <si>
    <r>
      <rPr>
        <b/>
        <sz val="10"/>
        <color indexed="8"/>
        <rFont val="Arial"/>
        <family val="2"/>
      </rPr>
      <t>Awarded aid:</t>
    </r>
    <r>
      <rPr>
        <sz val="10"/>
        <color indexed="8"/>
        <rFont val="Arial"/>
        <family val="2"/>
      </rPr>
      <t xml:space="preserve"> The dollar amounts offered to financial aid applicants.</t>
    </r>
  </si>
  <si>
    <r>
      <rPr>
        <b/>
        <sz val="10"/>
        <color indexed="8"/>
        <rFont val="Arial"/>
        <family val="2"/>
      </rPr>
      <t>Financial aid applicant:</t>
    </r>
    <r>
      <rPr>
        <sz val="10"/>
        <color indexed="8"/>
        <rFont val="Arial"/>
        <family val="2"/>
      </rPr>
      <t xml:space="preserve"> Any applicant who submits any one of the institutionally required financial aid applications/forms, such as the FAFSA. </t>
    </r>
  </si>
  <si>
    <r>
      <rPr>
        <b/>
        <sz val="10"/>
        <color indexed="8"/>
        <rFont val="Arial"/>
        <family val="2"/>
      </rP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</si>
  <si>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rPr>
        <b/>
        <sz val="10"/>
        <color indexed="8"/>
        <rFont val="Arial"/>
        <family val="2"/>
      </rPr>
      <t>Institutional scholarships and grants:</t>
    </r>
    <r>
      <rPr>
        <sz val="10"/>
        <color indexed="8"/>
        <rFont val="Arial"/>
        <family val="2"/>
      </rPr>
      <t xml:space="preserve"> Endowed scholarships, annual gifts and tuition funded grants for which the institution determines the recipient.</t>
    </r>
  </si>
  <si>
    <r>
      <rPr>
        <b/>
        <sz val="10"/>
        <color indexed="8"/>
        <rFont val="Arial"/>
        <family val="2"/>
      </rPr>
      <t>Financial need:</t>
    </r>
    <r>
      <rPr>
        <sz val="10"/>
        <color indexed="8"/>
        <rFont val="Arial"/>
        <family val="2"/>
      </rPr>
      <t xml:space="preserve"> As determined by your institution using the federal methodology and/or your institution's own standards.</t>
    </r>
  </si>
  <si>
    <r>
      <rPr>
        <b/>
        <sz val="10"/>
        <color indexed="8"/>
        <rFont val="Arial"/>
        <family val="2"/>
      </rPr>
      <t>Need-based aid:</t>
    </r>
    <r>
      <rPr>
        <sz val="10"/>
        <color indexed="8"/>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</si>
  <si>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indexed="8"/>
        <rFont val="Arial"/>
        <family val="2"/>
      </rPr>
      <t>Need-based scholarship or grant aid:</t>
    </r>
    <r>
      <rPr>
        <sz val="10"/>
        <color indexed="8"/>
        <rFont val="Arial"/>
        <family val="2"/>
      </rPr>
      <t xml:space="preserve"> Scholarships and grants from institutional, state, federal, or other sources for which a student must have financial need to qualify.</t>
    </r>
  </si>
  <si>
    <r>
      <rPr>
        <b/>
        <sz val="10"/>
        <color indexed="8"/>
        <rFont val="Arial"/>
        <family val="2"/>
      </rPr>
      <t xml:space="preserve">Need-based self-help aid: </t>
    </r>
    <r>
      <rPr>
        <sz val="10"/>
        <color indexed="8"/>
        <rFont val="Arial"/>
        <family val="2"/>
      </rPr>
      <t>Loans and jobs from institutional, state, federal, or other sources for which a student must demonstrate financial need to qualify.</t>
    </r>
  </si>
  <si>
    <r>
      <rPr>
        <b/>
        <sz val="10"/>
        <color indexed="8"/>
        <rFont val="Arial"/>
        <family val="2"/>
      </rPr>
      <t xml:space="preserve">Non-need-based scholarship or grant aid: </t>
    </r>
    <r>
      <rPr>
        <sz val="10"/>
        <color indexed="8"/>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</si>
  <si>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Note: Suggested order of precedence for counting non-need money as need-based:</t>
  </si>
  <si>
    <t>1. Non-need institutional grants</t>
  </si>
  <si>
    <t>6. Non-need outside grants</t>
  </si>
  <si>
    <t>2. Non-need tuition waivers</t>
  </si>
  <si>
    <t>7. Non-need student loans</t>
  </si>
  <si>
    <t>3. Non-need athletic awards</t>
  </si>
  <si>
    <t>8. Non-need parent loans</t>
  </si>
  <si>
    <t>4. Non-need federal grants</t>
  </si>
  <si>
    <t xml:space="preserve">9. Non-need work
</t>
  </si>
  <si>
    <t>5. Non-need state grants</t>
  </si>
  <si>
    <r>
      <rPr>
        <b/>
        <sz val="10"/>
        <color indexed="8"/>
        <rFont val="Arial"/>
        <family val="2"/>
      </rPr>
      <t>Non-need-based self-help aid:</t>
    </r>
    <r>
      <rPr>
        <sz val="10"/>
        <color indexed="8"/>
        <rFont val="Arial"/>
        <family val="2"/>
      </rPr>
      <t xml:space="preserve"> Loans and jobs from institutional, state, or other sources for which a student need not demonstrate financial need to qualify.</t>
    </r>
  </si>
  <si>
    <r>
      <rPr>
        <b/>
        <sz val="10"/>
        <color indexed="8"/>
        <rFont val="Arial"/>
        <family val="2"/>
      </rPr>
      <t>Private student loans:</t>
    </r>
    <r>
      <rPr>
        <sz val="10"/>
        <color indexed="8"/>
        <rFont val="Arial"/>
        <family val="2"/>
      </rPr>
      <t xml:space="preserve"> A nonfederal loan made by a lender such as a bank, credit union or private lender used to pay for up to the annual cost of education, less any financial aid received.</t>
    </r>
  </si>
  <si>
    <r>
      <rPr>
        <b/>
        <sz val="10"/>
        <color indexed="8"/>
        <rFont val="Arial"/>
        <family val="2"/>
      </rPr>
      <t>External scholarships and grants:</t>
    </r>
    <r>
      <rPr>
        <sz val="10"/>
        <color indexed="8"/>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</si>
  <si>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indexed="8"/>
        <rFont val="Arial"/>
        <family val="2"/>
      </rPr>
      <t>Work study and employment:</t>
    </r>
    <r>
      <rPr>
        <sz val="10"/>
        <color indexed="8"/>
        <rFont val="Arial"/>
        <family val="2"/>
      </rPr>
      <t xml:space="preserve"> Federal and state work study aid, and any employment packaged by your institution in financial aid awards.</t>
    </r>
  </si>
  <si>
    <t>DO NOT INCLUDE ANY AID RELATED TO THE CARES ACT OR UNIQUE THE COVID-19 PANDEMIC</t>
  </si>
  <si>
    <t>Aid Awarded to Enrolled Undergraduates</t>
  </si>
  <si>
    <t>H1</t>
  </si>
  <si>
    <r>
      <t xml:space="preserve">Enter total dollar amounts </t>
    </r>
    <r>
      <rPr>
        <b/>
        <sz val="10"/>
        <color indexed="8"/>
        <rFont val="Arial"/>
        <family val="2"/>
      </rPr>
      <t>awarded</t>
    </r>
    <r>
      <rPr>
        <sz val="10"/>
        <color indexed="8"/>
        <rFont val="Arial"/>
        <family val="2"/>
      </rPr>
      <t xml:space="preserve"> to enrolled full-time and less than full-time degree-seeking undergraduates</t>
    </r>
    <r>
      <rPr>
        <b/>
        <sz val="10"/>
        <color indexed="8"/>
        <rFont val="Arial"/>
        <family val="2"/>
      </rPr>
      <t xml:space="preserve"> (using the same cohort reported in CDS Question B1, “total degree-seeking” undergraduates)</t>
    </r>
    <r>
      <rPr>
        <sz val="10"/>
        <color indexed="8"/>
        <rFont val="Arial"/>
        <family val="2"/>
      </rPr>
      <t xml:space="preserve"> in the following categories.</t>
    </r>
  </si>
  <si>
    <r>
      <t xml:space="preserve">•     If the data being reported are final figures for the </t>
    </r>
    <r>
      <rPr>
        <sz val="10"/>
        <color rgb="FF00B050"/>
        <rFont val="Arial"/>
        <family val="2"/>
      </rPr>
      <t>2020-2021</t>
    </r>
    <r>
      <rPr>
        <sz val="10"/>
        <color indexed="8"/>
        <rFont val="Arial"/>
        <family val="2"/>
      </rPr>
      <t xml:space="preserve"> academic year (see the next item below), 
      use the </t>
    </r>
    <r>
      <rPr>
        <sz val="10"/>
        <color rgb="FF00B050"/>
        <rFont val="Arial"/>
        <family val="2"/>
      </rPr>
      <t>2020-2021</t>
    </r>
    <r>
      <rPr>
        <sz val="10"/>
        <color indexed="8"/>
        <rFont val="Arial"/>
        <family val="2"/>
      </rPr>
      <t xml:space="preserve"> academic year's CDS Question B1 cohort.</t>
    </r>
  </si>
  <si>
    <t xml:space="preserve">•     Include aid awarded to international students (i.e., those not qualifying for federal aid). </t>
  </si>
  <si>
    <t>•     Aid that is non-need-based but that was used to meet need should be reported in the need-based aid 
      column.</t>
  </si>
  <si>
    <t>•     For a suggested order of precedence in assigning categories of aid to cover need, see the entry for “non-
      need-based scholarship or grant aid” on the last page of the definitions section.</t>
  </si>
  <si>
    <t>•     Do NOT include any aid related to the CARES Act or unique to the COVID-19 pandemic.</t>
  </si>
  <si>
    <r>
      <rPr>
        <b/>
        <sz val="10"/>
        <color rgb="FF00B050"/>
        <rFont val="Arial"/>
        <family val="2"/>
      </rPr>
      <t>2021-2022</t>
    </r>
    <r>
      <rPr>
        <b/>
        <sz val="10"/>
        <rFont val="Arial"/>
        <family val="2"/>
      </rPr>
      <t xml:space="preserve"> estimated</t>
    </r>
  </si>
  <si>
    <r>
      <rPr>
        <b/>
        <sz val="10"/>
        <color rgb="FF00B050"/>
        <rFont val="Arial"/>
        <family val="2"/>
      </rPr>
      <t>2020-2021</t>
    </r>
    <r>
      <rPr>
        <b/>
        <sz val="10"/>
        <color indexed="8"/>
        <rFont val="Arial"/>
        <family val="2"/>
      </rPr>
      <t xml:space="preserve"> Final</t>
    </r>
  </si>
  <si>
    <r>
      <t xml:space="preserve">Indicate the academic year for which data are reported for </t>
    </r>
    <r>
      <rPr>
        <b/>
        <sz val="10"/>
        <color indexed="8"/>
        <rFont val="Arial"/>
        <family val="2"/>
      </rPr>
      <t>items H1, H2, H2A</t>
    </r>
    <r>
      <rPr>
        <sz val="10"/>
        <color indexed="8"/>
        <rFont val="Arial"/>
        <family val="2"/>
      </rPr>
      <t xml:space="preserve">, and </t>
    </r>
    <r>
      <rPr>
        <b/>
        <sz val="10"/>
        <color indexed="8"/>
        <rFont val="Arial"/>
        <family val="2"/>
      </rPr>
      <t>H6</t>
    </r>
    <r>
      <rPr>
        <sz val="10"/>
        <color indexed="8"/>
        <rFont val="Arial"/>
        <family val="2"/>
      </rPr>
      <t xml:space="preserve"> below:</t>
    </r>
  </si>
  <si>
    <r>
      <t xml:space="preserve">Which needs-analysis methodology does your institution use in awarding institutional aid? </t>
    </r>
    <r>
      <rPr>
        <b/>
        <sz val="10"/>
        <rFont val="Arial"/>
        <family val="2"/>
      </rPr>
      <t>(Formerly H3)</t>
    </r>
  </si>
  <si>
    <t>Federal methodology (FM)</t>
  </si>
  <si>
    <t>Institutional methodology (IM)</t>
  </si>
  <si>
    <t>Both FM and IM</t>
  </si>
  <si>
    <r>
      <t xml:space="preserve">Need-based
</t>
    </r>
    <r>
      <rPr>
        <sz val="10"/>
        <rFont val="Arial"/>
        <family val="2"/>
      </rPr>
      <t>(Include non-need-based aid use to meet need.)</t>
    </r>
  </si>
  <si>
    <r>
      <t xml:space="preserve">Non-need-based
</t>
    </r>
    <r>
      <rPr>
        <sz val="10"/>
        <rFont val="Arial"/>
        <family val="2"/>
      </rPr>
      <t>(Exclude non-need-based aid use to meet need.)</t>
    </r>
  </si>
  <si>
    <t>Scholarships/Grants</t>
  </si>
  <si>
    <t>Federal</t>
  </si>
  <si>
    <r>
      <rPr>
        <b/>
        <sz val="10"/>
        <rFont val="Arial"/>
        <family val="2"/>
      </rPr>
      <t>State</t>
    </r>
    <r>
      <rPr>
        <sz val="10"/>
        <rFont val="Arial"/>
        <family val="2"/>
      </rPr>
      <t xml:space="preserve"> all states, not only the state in which your institution is located</t>
    </r>
  </si>
  <si>
    <r>
      <rPr>
        <b/>
        <sz val="10"/>
        <rFont val="Arial"/>
        <family val="2"/>
      </rPr>
      <t>Institutional:</t>
    </r>
    <r>
      <rPr>
        <sz val="10"/>
        <rFont val="Arial"/>
        <family val="2"/>
      </rPr>
      <t xml:space="preserve"> Endowed scholarships, annual gifts and tuition funded grants, awarded by the college, excluding athletic aid and tuition waivers (which are reported below).</t>
    </r>
  </si>
  <si>
    <r>
      <rPr>
        <b/>
        <sz val="10"/>
        <rFont val="Arial"/>
        <family val="2"/>
      </rPr>
      <t>Scholarships/grants from external sources</t>
    </r>
    <r>
      <rPr>
        <sz val="10"/>
        <rFont val="Arial"/>
        <family val="2"/>
      </rPr>
      <t xml:space="preserve"> (e.g. Kiwanis, National Merit) not awarded by the college</t>
    </r>
  </si>
  <si>
    <t>Total Scholarships/Grants</t>
  </si>
  <si>
    <t>Self-Help</t>
  </si>
  <si>
    <t>Student loans from all sources (excluding parent loans)</t>
  </si>
  <si>
    <t>Federal Work-Study</t>
  </si>
  <si>
    <t>State and other (e.g., institutional) work-study/employment (Note: Excludes Federal Work-Study captured above.)</t>
  </si>
  <si>
    <t>Total Self-Help</t>
  </si>
  <si>
    <t>Parent Loans</t>
  </si>
  <si>
    <r>
      <rPr>
        <b/>
        <sz val="10"/>
        <rFont val="Arial"/>
        <family val="2"/>
      </rPr>
      <t>Tuition Waivers</t>
    </r>
    <r>
      <rPr>
        <sz val="10"/>
        <rFont val="Arial"/>
        <family val="2"/>
      </rPr>
      <t xml:space="preserve">
Note: Reporting is optional. Report tuition waivers in this row if you choose to report them. Do not report tuition waivers elsewhere.</t>
    </r>
  </si>
  <si>
    <t>Athletic Awards</t>
  </si>
  <si>
    <t>H2</t>
  </si>
  <si>
    <r>
      <t xml:space="preserve">Number of Enrolled Students Awarded Aid: </t>
    </r>
    <r>
      <rPr>
        <sz val="10"/>
        <rFont val="Arial"/>
        <family val="2"/>
      </rPr>
      <t>List the number of degree-seeking full-time and less-than-full-time undergraduates who applied for and were awarded financial aid from any source.</t>
    </r>
  </si>
  <si>
    <r>
      <rPr>
        <sz val="10"/>
        <rFont val="Arial"/>
        <family val="2"/>
      </rPr>
      <t>•</t>
    </r>
    <r>
      <rPr>
        <b/>
        <sz val="10"/>
        <rFont val="Arial"/>
        <family val="2"/>
      </rPr>
      <t xml:space="preserve">     Aid that is non-need-based but that was used to meet need should be counted as need-
      based aid.</t>
    </r>
  </si>
  <si>
    <r>
      <rPr>
        <sz val="10"/>
        <rFont val="Arial"/>
        <family val="2"/>
      </rPr>
      <t xml:space="preserve">•     </t>
    </r>
    <r>
      <rPr>
        <u/>
        <sz val="10"/>
        <rFont val="Arial"/>
        <family val="2"/>
      </rPr>
      <t>Numbers should reflect the cohort awarded the dollars reported in H1.</t>
    </r>
  </si>
  <si>
    <t>•     In the chart below, students may be counted in more than one row, and full-time freshmen 
      should also be counted as full-time undergraduates.</t>
  </si>
  <si>
    <r>
      <rPr>
        <sz val="10"/>
        <color rgb="FFFF0000"/>
        <rFont val="Arial"/>
        <family val="2"/>
      </rPr>
      <t>•</t>
    </r>
    <r>
      <rPr>
        <b/>
        <sz val="10"/>
        <color rgb="FFFF0000"/>
        <rFont val="Arial"/>
        <family val="2"/>
      </rPr>
      <t xml:space="preserve">     Do NOT include any aid related to the CARES Act or unique to the COVID-19 pandemic.</t>
    </r>
  </si>
  <si>
    <t>First-time Full-time Freshmen</t>
  </si>
  <si>
    <r>
      <t xml:space="preserve">Full-time Undergrad 
</t>
    </r>
    <r>
      <rPr>
        <sz val="9"/>
        <rFont val="Arial"/>
        <family val="2"/>
      </rPr>
      <t>(Incl. Fresh)</t>
    </r>
  </si>
  <si>
    <t>Less Than
Full-time
Undergrad</t>
  </si>
  <si>
    <t>A</t>
  </si>
  <si>
    <r>
      <t xml:space="preserve">Number of degree-seeking undergraduate students (CDS Item B1 if reporting on Fall </t>
    </r>
    <r>
      <rPr>
        <sz val="9"/>
        <color rgb="FF00B050"/>
        <rFont val="Arial"/>
        <family val="2"/>
      </rPr>
      <t>2021</t>
    </r>
    <r>
      <rPr>
        <sz val="9"/>
        <rFont val="Arial"/>
        <family val="2"/>
      </rPr>
      <t xml:space="preserve"> cohort)</t>
    </r>
  </si>
  <si>
    <t>B</t>
  </si>
  <si>
    <r>
      <t xml:space="preserve">Number of students in line </t>
    </r>
    <r>
      <rPr>
        <b/>
        <sz val="9"/>
        <rFont val="Arial"/>
        <family val="2"/>
      </rPr>
      <t>a</t>
    </r>
    <r>
      <rPr>
        <sz val="9"/>
        <rFont val="Arial"/>
        <family val="2"/>
      </rPr>
      <t xml:space="preserve"> who applied for need-based financial aid</t>
    </r>
  </si>
  <si>
    <t>C</t>
  </si>
  <si>
    <r>
      <t xml:space="preserve">Number of students in line </t>
    </r>
    <r>
      <rPr>
        <b/>
        <sz val="9"/>
        <rFont val="Arial"/>
        <family val="2"/>
      </rPr>
      <t>b</t>
    </r>
    <r>
      <rPr>
        <sz val="9"/>
        <rFont val="Arial"/>
        <family val="2"/>
      </rPr>
      <t xml:space="preserve"> who were determined to have financial need</t>
    </r>
  </si>
  <si>
    <t>D</t>
  </si>
  <si>
    <r>
      <t xml:space="preserve">Number of students in line </t>
    </r>
    <r>
      <rPr>
        <b/>
        <sz val="9"/>
        <rFont val="Arial"/>
        <family val="2"/>
      </rPr>
      <t>c</t>
    </r>
    <r>
      <rPr>
        <sz val="9"/>
        <rFont val="Arial"/>
        <family val="2"/>
      </rPr>
      <t xml:space="preserve"> who were awarded any financial aid</t>
    </r>
  </si>
  <si>
    <t>E</t>
  </si>
  <si>
    <r>
      <t xml:space="preserve">Number of students in line </t>
    </r>
    <r>
      <rPr>
        <b/>
        <sz val="9"/>
        <rFont val="Arial"/>
        <family val="2"/>
      </rPr>
      <t>d</t>
    </r>
    <r>
      <rPr>
        <sz val="9"/>
        <rFont val="Arial"/>
        <family val="2"/>
      </rPr>
      <t xml:space="preserve"> who were awarded any need-based scholarship or grant aid</t>
    </r>
  </si>
  <si>
    <t>F</t>
  </si>
  <si>
    <r>
      <t xml:space="preserve">Number of students in line </t>
    </r>
    <r>
      <rPr>
        <b/>
        <sz val="9"/>
        <rFont val="Arial"/>
        <family val="2"/>
      </rPr>
      <t>d</t>
    </r>
    <r>
      <rPr>
        <sz val="9"/>
        <rFont val="Arial"/>
        <family val="2"/>
      </rPr>
      <t xml:space="preserve"> who were awarded any need-based self-help aid</t>
    </r>
  </si>
  <si>
    <t>G</t>
  </si>
  <si>
    <r>
      <t xml:space="preserve">Number of students in line </t>
    </r>
    <r>
      <rPr>
        <b/>
        <sz val="9"/>
        <rFont val="Arial"/>
        <family val="2"/>
      </rPr>
      <t>d</t>
    </r>
    <r>
      <rPr>
        <sz val="9"/>
        <rFont val="Arial"/>
        <family val="2"/>
      </rPr>
      <t xml:space="preserve"> who were awarded any non-need-based scholarship or grant aid</t>
    </r>
  </si>
  <si>
    <t>H</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</si>
  <si>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</si>
  <si>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I</t>
  </si>
  <si>
    <r>
      <t xml:space="preserve">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</si>
  <si>
    <t>J</t>
  </si>
  <si>
    <r>
      <t xml:space="preserve">The average financial aid package of those in line </t>
    </r>
    <r>
      <rPr>
        <b/>
        <sz val="9"/>
        <rFont val="Arial"/>
        <family val="2"/>
      </rPr>
      <t>d</t>
    </r>
    <r>
      <rPr>
        <sz val="9"/>
        <rFont val="Arial"/>
        <family val="2"/>
      </rPr>
      <t xml:space="preserve">. Exclude any resources that were awarded to replace EFC </t>
    </r>
    <r>
      <rPr>
        <u/>
        <sz val="9"/>
        <rFont val="Arial"/>
        <family val="2"/>
      </rPr>
      <t>(PLUS loans, unsubsidized loans, and private alternative loans)</t>
    </r>
  </si>
  <si>
    <t>K</t>
  </si>
  <si>
    <r>
      <t>Average need-based scholarship and grant award of those in line</t>
    </r>
    <r>
      <rPr>
        <b/>
        <sz val="9"/>
        <rFont val="Arial"/>
        <family val="2"/>
      </rPr>
      <t xml:space="preserve"> e</t>
    </r>
  </si>
  <si>
    <t>L</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</si>
  <si>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</si>
  <si>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M</t>
  </si>
  <si>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</si>
  <si>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t>H2A</t>
  </si>
  <si>
    <r>
      <t xml:space="preserve">Number of Enrolled Students Awarded Non-need-based Scholarships and Grants: </t>
    </r>
    <r>
      <rPr>
        <sz val="10"/>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</si>
  <si>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</si>
  <si>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     In the chart below, students may be counted in more than one row, and full-time freshmen should also be 
      counted as full-time undergraduates.</t>
  </si>
  <si>
    <t>First-time
Full-time
Freshmen</t>
  </si>
  <si>
    <t>Full-time
Undergrad
(Incl. Fresh.)</t>
  </si>
  <si>
    <t>N</t>
  </si>
  <si>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</si>
  <si>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O</t>
  </si>
  <si>
    <r>
      <t xml:space="preserve">Average dollar amount of institutional non-need-based scholarship and grant aid awarded to students in line </t>
    </r>
    <r>
      <rPr>
        <b/>
        <sz val="9"/>
        <rFont val="Arial"/>
        <family val="2"/>
      </rPr>
      <t>n</t>
    </r>
  </si>
  <si>
    <t>P</t>
  </si>
  <si>
    <r>
      <t xml:space="preserve">Number of students in line </t>
    </r>
    <r>
      <rPr>
        <b/>
        <sz val="9"/>
        <rFont val="Arial"/>
        <family val="2"/>
      </rPr>
      <t>a</t>
    </r>
    <r>
      <rPr>
        <sz val="9"/>
        <rFont val="Arial"/>
        <family val="2"/>
      </rPr>
      <t xml:space="preserve"> who were awarded an institutional non-need-based athletic scholarship or grant</t>
    </r>
  </si>
  <si>
    <t>Q</t>
  </si>
  <si>
    <r>
      <t xml:space="preserve">Average dollar amount of institutional non-need-based athletic scholarships and grants awarded to students in line </t>
    </r>
    <r>
      <rPr>
        <b/>
        <sz val="9"/>
        <rFont val="Arial"/>
        <family val="2"/>
      </rPr>
      <t>p</t>
    </r>
  </si>
  <si>
    <t xml:space="preserve">Note: These are the graduates and loan types to include and exclude in order to fill out CDS H4 and H5. </t>
  </si>
  <si>
    <t>Include:</t>
  </si>
  <si>
    <r>
      <rPr>
        <sz val="10"/>
        <color indexed="8"/>
        <rFont val="Arial"/>
        <family val="2"/>
      </rPr>
      <t>•</t>
    </r>
    <r>
      <rPr>
        <b/>
        <sz val="10"/>
        <color indexed="8"/>
        <rFont val="Arial"/>
        <family val="2"/>
      </rPr>
      <t xml:space="preserve">     </t>
    </r>
    <r>
      <rPr>
        <sz val="10"/>
        <color rgb="FF00B050"/>
        <rFont val="Arial"/>
        <family val="2"/>
      </rPr>
      <t>2021</t>
    </r>
    <r>
      <rPr>
        <sz val="10"/>
        <color indexed="8"/>
        <rFont val="Arial"/>
        <family val="2"/>
      </rPr>
      <t xml:space="preserve"> undergraduate class: all students who started at your institution as first-time students and 
      received a bachelor's degree between July 1, </t>
    </r>
    <r>
      <rPr>
        <sz val="10"/>
        <color rgb="FF00B050"/>
        <rFont val="Arial"/>
        <family val="2"/>
      </rPr>
      <t>2020</t>
    </r>
    <r>
      <rPr>
        <sz val="10"/>
        <color indexed="8"/>
        <rFont val="Arial"/>
        <family val="2"/>
      </rPr>
      <t xml:space="preserve"> and June 30, </t>
    </r>
    <r>
      <rPr>
        <sz val="10"/>
        <color rgb="FF00B050"/>
        <rFont val="Arial"/>
        <family val="2"/>
      </rPr>
      <t>2021</t>
    </r>
    <r>
      <rPr>
        <sz val="10"/>
        <color indexed="8"/>
        <rFont val="Arial"/>
        <family val="2"/>
      </rPr>
      <t>.</t>
    </r>
  </si>
  <si>
    <t>•     Only loans made to students who borrowed while enrolled at your institution.</t>
  </si>
  <si>
    <t>•     Co-signed loans.</t>
  </si>
  <si>
    <t>Exclude</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</si>
  <si>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</si>
  <si>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</si>
  <si>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</si>
  <si>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</si>
  <si>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rFont val="Arial"/>
        <family val="2"/>
      </rPr>
      <t xml:space="preserve">     </t>
    </r>
    <r>
      <rPr>
        <b/>
        <sz val="10"/>
        <color rgb="FFFF0000"/>
        <rFont val="Arial"/>
        <family val="2"/>
      </rPr>
      <t>Any aid related to the CARE Act or unique the COVID-19 pandemic.</t>
    </r>
  </si>
  <si>
    <t>H4</t>
  </si>
  <si>
    <r>
      <t xml:space="preserve">Provide the number of students in the </t>
    </r>
    <r>
      <rPr>
        <b/>
        <sz val="10"/>
        <color rgb="FF00B050"/>
        <rFont val="Arial"/>
        <family val="2"/>
      </rPr>
      <t>2021</t>
    </r>
    <r>
      <rPr>
        <b/>
        <sz val="10"/>
        <rFont val="Arial"/>
        <family val="2"/>
      </rPr>
      <t xml:space="preserve"> undergraduate class who started at your institution as first-time students and received a bachelor's degree between July 1, </t>
    </r>
    <r>
      <rPr>
        <b/>
        <sz val="10"/>
        <color rgb="FF00B050"/>
        <rFont val="Arial"/>
        <family val="2"/>
      </rPr>
      <t>2020</t>
    </r>
    <r>
      <rPr>
        <b/>
        <sz val="10"/>
        <rFont val="Arial"/>
        <family val="2"/>
      </rPr>
      <t xml:space="preserve"> and June 30, </t>
    </r>
    <r>
      <rPr>
        <b/>
        <sz val="10"/>
        <color rgb="FF00B050"/>
        <rFont val="Arial"/>
        <family val="2"/>
      </rPr>
      <t>2021</t>
    </r>
    <r>
      <rPr>
        <b/>
        <sz val="10"/>
        <rFont val="Arial"/>
        <family val="2"/>
      </rPr>
      <t>. Exclude students who transferred into your institution.</t>
    </r>
  </si>
  <si>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</si>
  <si>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</si>
  <si>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</si>
  <si>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Source/Type of Loan</t>
  </si>
  <si>
    <t>Number in the class (defined in H4 above) who borrowed from the types of loans specified in the first column</t>
  </si>
  <si>
    <t>Percent of the class (defined above) who borrowed from the types of loans specified in the first column (nearest 1%)</t>
  </si>
  <si>
    <t>Average per-undergraduate-borrower cumulative principal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</si>
  <si>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</si>
  <si>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</si>
  <si>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</si>
  <si>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</si>
  <si>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</si>
  <si>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Aid to Undergraduate Degree-seeking Nonresident Aliens</t>
  </si>
  <si>
    <t>•     Report numbers and dollar amounts for the same academic year checked in item H1</t>
  </si>
  <si>
    <t>H6</t>
  </si>
  <si>
    <t>Indicate your institution’s policy regarding institutional scholarship and grant aid for undergraduate degree-seeking nonresident aliens:</t>
  </si>
  <si>
    <t>Institutional need-based scholarship or grant aid is available</t>
  </si>
  <si>
    <t>Institutional non-need-based scholarship or grant aid is available</t>
  </si>
  <si>
    <t>Institutional scholarship or grant aid is not available</t>
  </si>
  <si>
    <t>If institutional financial aid is available for undergraduate degree-seeking nonresident aliens, provide the number of undergraduate degree-seeking nonresident aliens who were awarded need-based or non-need-based aid:</t>
  </si>
  <si>
    <t>Average dollar amount of institutional financial aid awarded to undergraduate degree-seeking nonresident aliens:</t>
  </si>
  <si>
    <t>Total dollar amount of institutional financial aid awarded to undergraduate degree-seeking nonresident aliens:</t>
  </si>
  <si>
    <t>H7</t>
  </si>
  <si>
    <t>Check off all financial aid forms nonresident alien first-year financial aid applicants must submit:</t>
  </si>
  <si>
    <t>Institution’s own financial aid form</t>
  </si>
  <si>
    <t>CSS/Financial Aid PROFILE</t>
  </si>
  <si>
    <t>International Student’s Financial Aid Application</t>
  </si>
  <si>
    <t>International Student’s Certification of Finances</t>
  </si>
  <si>
    <t>Other (specify):</t>
  </si>
  <si>
    <t>Process for First-Year/Freshman Students</t>
  </si>
  <si>
    <t>H8</t>
  </si>
  <si>
    <t>Check off all financial aid forms domestic first-year (freshman) financial aid applicants must submit:</t>
  </si>
  <si>
    <t>FAFSA</t>
  </si>
  <si>
    <t>Institution's own financial aid form</t>
  </si>
  <si>
    <t>State aid form</t>
  </si>
  <si>
    <t>Noncustodial PROFILE</t>
  </si>
  <si>
    <t>Business/Farm Supplement</t>
  </si>
  <si>
    <t>H9</t>
  </si>
  <si>
    <t>Indicate filing dates for first-year (freshman) students:</t>
  </si>
  <si>
    <t>Priority date for filing required financial aid forms:</t>
  </si>
  <si>
    <t>Deadline for filing required financial aid forms:</t>
  </si>
  <si>
    <t>No deadline for filing required forms (applications processed on a rolling basis)</t>
  </si>
  <si>
    <t>H10</t>
  </si>
  <si>
    <t>Indicate notification dates for first-year (freshman) students (answer a or b):</t>
  </si>
  <si>
    <t xml:space="preserve">a) Students notified on or about (date): </t>
  </si>
  <si>
    <t>b) Students notified on a rolling basis:</t>
  </si>
  <si>
    <t>If yes, starting date:</t>
  </si>
  <si>
    <t>H11</t>
  </si>
  <si>
    <t>Indicate reply dates:</t>
  </si>
  <si>
    <t xml:space="preserve">Students must reply by (date): </t>
  </si>
  <si>
    <t>or within _______ weeks of notification.</t>
  </si>
  <si>
    <t>Types of Aid Available</t>
  </si>
  <si>
    <t>Please check off all types of aid available to undergraduates at your institution:</t>
  </si>
  <si>
    <t>H12</t>
  </si>
  <si>
    <t>Loans</t>
  </si>
  <si>
    <t>Direct Subsidized Stafford Loans</t>
  </si>
  <si>
    <t>Direct Unsubsidized Stafford Loans</t>
  </si>
  <si>
    <t>Direct PLUS Loans</t>
  </si>
  <si>
    <t>Federal Perkins Loans</t>
  </si>
  <si>
    <t>Federal Nursing Loans</t>
  </si>
  <si>
    <t>State Loans</t>
  </si>
  <si>
    <t>College/university loans from institutional funds</t>
  </si>
  <si>
    <t>H13</t>
  </si>
  <si>
    <t>Need Based Scholarships and Grants</t>
  </si>
  <si>
    <t>Federal Pell</t>
  </si>
  <si>
    <t>SEOG</t>
  </si>
  <si>
    <t>State scholarships/grants</t>
  </si>
  <si>
    <t>Private scholarships</t>
  </si>
  <si>
    <t>College/university scholarship or grant aid from institutional funds</t>
  </si>
  <si>
    <t>United Negro College Fund</t>
  </si>
  <si>
    <t>Federal Nursing Scholarship</t>
  </si>
  <si>
    <t>H14</t>
  </si>
  <si>
    <t>Check off criteria used in awarding institutional aid. Check all that apply.</t>
  </si>
  <si>
    <t>Non-Need Based</t>
  </si>
  <si>
    <t>Need-Based</t>
  </si>
  <si>
    <t>Academics</t>
  </si>
  <si>
    <t>x</t>
  </si>
  <si>
    <t>Alumni affiliation</t>
  </si>
  <si>
    <t>Art</t>
  </si>
  <si>
    <t>Athletics</t>
  </si>
  <si>
    <t>Job skills</t>
  </si>
  <si>
    <t>ROTC</t>
  </si>
  <si>
    <t>Leadership</t>
  </si>
  <si>
    <t>Minority status</t>
  </si>
  <si>
    <t>Music/drama</t>
  </si>
  <si>
    <t>Religious affiliation</t>
  </si>
  <si>
    <t>State/district residency</t>
  </si>
  <si>
    <t>H15</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</si>
  <si>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</si>
  <si>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Bold Promise (see https://future.utsa.edu/promise/)</t>
  </si>
  <si>
    <t>Are these policies related to the COVID-19 pandemic?</t>
  </si>
  <si>
    <t>F. STUDENT LIFE</t>
  </si>
  <si>
    <t>F1</t>
  </si>
  <si>
    <r>
      <t xml:space="preserve">Percentages of first-time, first-year (freshman) degree-seeking students and degree-seeking undergraduates enrolled in Fall </t>
    </r>
    <r>
      <rPr>
        <b/>
        <sz val="10"/>
        <color rgb="FF00B050"/>
        <rFont val="Arial"/>
        <family val="2"/>
      </rPr>
      <t>2021</t>
    </r>
    <r>
      <rPr>
        <b/>
        <sz val="10"/>
        <rFont val="Arial"/>
        <family val="2"/>
      </rPr>
      <t xml:space="preserve"> who fit the following categories:</t>
    </r>
  </si>
  <si>
    <t xml:space="preserve">First-time, first-year (freshman) students </t>
  </si>
  <si>
    <t>Undergraduates</t>
  </si>
  <si>
    <t>Percent who are from out of state (exclude international/nonresident aliens from the numerator and denominator)</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</si>
  <si>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</si>
  <si>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</si>
  <si>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</si>
  <si>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</si>
  <si>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</si>
  <si>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</si>
  <si>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</si>
  <si>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F2</t>
  </si>
  <si>
    <r>
      <t xml:space="preserve">Activities offered. </t>
    </r>
    <r>
      <rPr>
        <sz val="10"/>
        <rFont val="Arial"/>
        <family val="2"/>
      </rPr>
      <t xml:space="preserve">Identify those programs available at your institution. </t>
    </r>
  </si>
  <si>
    <t>Campus Ministries</t>
  </si>
  <si>
    <t>Choral groups</t>
  </si>
  <si>
    <t>Concert band</t>
  </si>
  <si>
    <t>Dance</t>
  </si>
  <si>
    <t>Drama/theater</t>
  </si>
  <si>
    <t>International Student Organization</t>
  </si>
  <si>
    <t>Jazz band</t>
  </si>
  <si>
    <t>Literary magazine</t>
  </si>
  <si>
    <t>Marching band</t>
  </si>
  <si>
    <t>Model UN</t>
  </si>
  <si>
    <t>Music ensembles</t>
  </si>
  <si>
    <t>Musical theater</t>
  </si>
  <si>
    <t>Opera</t>
  </si>
  <si>
    <t>Pep band</t>
  </si>
  <si>
    <t>Radio station</t>
  </si>
  <si>
    <t>Student government</t>
  </si>
  <si>
    <t>Student newspaper</t>
  </si>
  <si>
    <t>Student-run film society</t>
  </si>
  <si>
    <t>Symphony orchestra</t>
  </si>
  <si>
    <t>Television station</t>
  </si>
  <si>
    <t>Yearbook</t>
  </si>
  <si>
    <t>F3</t>
  </si>
  <si>
    <r>
      <t xml:space="preserve">ROTC </t>
    </r>
    <r>
      <rPr>
        <sz val="10"/>
        <rFont val="Arial"/>
        <family val="2"/>
      </rPr>
      <t>(program offered in cooperation with Reserve Officers' Training Corps)</t>
    </r>
  </si>
  <si>
    <t>On Campus</t>
  </si>
  <si>
    <t xml:space="preserve">At Cooperating Institution </t>
  </si>
  <si>
    <t>Name of Cooperating Institution</t>
  </si>
  <si>
    <t>Army ROTC is offered:</t>
  </si>
  <si>
    <t>Naval ROTC is offered:</t>
  </si>
  <si>
    <t>Air Force ROTC is offered:</t>
  </si>
  <si>
    <t>F4</t>
  </si>
  <si>
    <r>
      <t xml:space="preserve">Housing: </t>
    </r>
    <r>
      <rPr>
        <sz val="10"/>
        <rFont val="Arial"/>
        <family val="2"/>
      </rPr>
      <t>Check all types of college-owned, -operated, or -affiliated housing available for undergraduates at your institution.</t>
    </r>
  </si>
  <si>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</si>
  <si>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</si>
  <si>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</si>
  <si>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</si>
  <si>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</si>
  <si>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</si>
  <si>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</si>
  <si>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</si>
  <si>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</si>
  <si>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Theme housing</t>
  </si>
  <si>
    <t>Wellness housing</t>
  </si>
  <si>
    <t>Other housing options (specify):</t>
  </si>
  <si>
    <t>ADA rooms and strobe lights</t>
  </si>
  <si>
    <t>B. ENROLLMENT AND PERSISTENCE</t>
  </si>
  <si>
    <t>B1</t>
  </si>
  <si>
    <t xml:space="preserve">Institutional Enrollment - Men and Women </t>
  </si>
  <si>
    <r>
      <t xml:space="preserve">Provide numbers of students for each of the following categories as of the institution's official fall reporting date or as of </t>
    </r>
    <r>
      <rPr>
        <b/>
        <u/>
        <sz val="10"/>
        <rFont val="Arial"/>
        <family val="2"/>
      </rPr>
      <t xml:space="preserve">October 15, </t>
    </r>
    <r>
      <rPr>
        <b/>
        <u/>
        <sz val="10"/>
        <color rgb="FF00B050"/>
        <rFont val="Arial"/>
        <family val="2"/>
      </rPr>
      <t>2021</t>
    </r>
    <r>
      <rPr>
        <b/>
        <u/>
        <sz val="10"/>
        <rFont val="Arial"/>
        <family val="2"/>
      </rPr>
      <t>.</t>
    </r>
  </si>
  <si>
    <r>
      <t xml:space="preserve">•     Note: Report students formerly designated as “first professional” in the graduate cells. For information on 
      reporting study abroad students please see this </t>
    </r>
    <r>
      <rPr>
        <u/>
        <sz val="10"/>
        <color rgb="FF0000FF"/>
        <rFont val="Arial"/>
        <family val="2"/>
      </rPr>
      <t>link</t>
    </r>
    <r>
      <rPr>
        <sz val="10"/>
        <rFont val="Arial"/>
        <family val="2"/>
      </rPr>
      <t xml:space="preserve">. </t>
    </r>
  </si>
  <si>
    <t>FULL-TIME</t>
  </si>
  <si>
    <t>PART-TIME</t>
  </si>
  <si>
    <t>Men</t>
  </si>
  <si>
    <t>Women</t>
  </si>
  <si>
    <t>Degree-seeking, first-time freshmen</t>
  </si>
  <si>
    <t xml:space="preserve">Other first-year, degree-seeking </t>
  </si>
  <si>
    <t>All other degree-seeking</t>
  </si>
  <si>
    <t>Total degree-seeking</t>
  </si>
  <si>
    <t>All other undergraduates enrolled in credit courses</t>
  </si>
  <si>
    <t xml:space="preserve">Total undergraduates </t>
  </si>
  <si>
    <t>Graduate</t>
  </si>
  <si>
    <t>Degree-seeking, first-time</t>
  </si>
  <si>
    <t>All other graduates enrolled in credit courses</t>
  </si>
  <si>
    <t>Total graduate</t>
  </si>
  <si>
    <t>Total all students</t>
  </si>
  <si>
    <t>Total all undergraduates</t>
  </si>
  <si>
    <t>Total all graduate</t>
  </si>
  <si>
    <t>GRAND TOTAL ALL STUDENTS</t>
  </si>
  <si>
    <t>B2</t>
  </si>
  <si>
    <t xml:space="preserve">Enrollment by Racial/Ethnic Category. </t>
  </si>
  <si>
    <r>
      <t xml:space="preserve">Provide numbers of undergraduate students for each of the following categories as of the institution’s official fall reporting date or as of </t>
    </r>
    <r>
      <rPr>
        <b/>
        <u/>
        <sz val="10"/>
        <rFont val="Arial"/>
        <family val="2"/>
      </rPr>
      <t xml:space="preserve">October 15, </t>
    </r>
    <r>
      <rPr>
        <b/>
        <u/>
        <sz val="10"/>
        <color rgb="FF00B050"/>
        <rFont val="Arial"/>
        <family val="2"/>
      </rPr>
      <t>2021</t>
    </r>
    <r>
      <rPr>
        <sz val="10"/>
        <rFont val="Arial"/>
        <family val="2"/>
      </rPr>
      <t xml:space="preserve">. </t>
    </r>
  </si>
  <si>
    <t xml:space="preserve">•     Include international students only in the category "Nonresident aliens."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</si>
  <si>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</si>
  <si>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</si>
  <si>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t>Degree-Seeking
First-Time
First Year</t>
  </si>
  <si>
    <r>
      <rPr>
        <b/>
        <sz val="9"/>
        <rFont val="Arial"/>
        <family val="2"/>
      </rPr>
      <t xml:space="preserve">Degree-Seeking
Undergraduates </t>
    </r>
    <r>
      <rPr>
        <sz val="9"/>
        <rFont val="Arial"/>
        <family val="2"/>
      </rPr>
      <t>(include first-time first-year)</t>
    </r>
  </si>
  <si>
    <r>
      <rPr>
        <b/>
        <sz val="9"/>
        <rFont val="Arial"/>
        <family val="2"/>
      </rPr>
      <t xml:space="preserve">Total
Undergraduates </t>
    </r>
    <r>
      <rPr>
        <sz val="9"/>
        <rFont val="Arial"/>
        <family val="2"/>
      </rPr>
      <t>(both degree- and non-degree-seeking)</t>
    </r>
  </si>
  <si>
    <t>Nonresident aliens</t>
  </si>
  <si>
    <t>Hispanic/Latino</t>
  </si>
  <si>
    <t>Black or African American, non-Hispanic</t>
  </si>
  <si>
    <t>White, non-Hispanic</t>
  </si>
  <si>
    <t>American Indian or Alaska Native, non-Hispanic</t>
  </si>
  <si>
    <t>Asian, non-Hispanic</t>
  </si>
  <si>
    <t>Native Hawaiian or other Pacific Islander, non-Hispanic</t>
  </si>
  <si>
    <t>Two or more races, non-Hispanic</t>
  </si>
  <si>
    <t>Race and/or ethnicity unknown</t>
  </si>
  <si>
    <t>TOTAL</t>
  </si>
  <si>
    <t>Persistence</t>
  </si>
  <si>
    <t>B3</t>
  </si>
  <si>
    <r>
      <t xml:space="preserve">Number of degrees awarded by your institution from </t>
    </r>
    <r>
      <rPr>
        <b/>
        <u/>
        <sz val="10"/>
        <rFont val="Arial"/>
        <family val="2"/>
      </rPr>
      <t xml:space="preserve">July 1, </t>
    </r>
    <r>
      <rPr>
        <b/>
        <u/>
        <sz val="10"/>
        <color rgb="FF00B050"/>
        <rFont val="Arial"/>
        <family val="2"/>
      </rPr>
      <t>2020</t>
    </r>
    <r>
      <rPr>
        <b/>
        <u/>
        <sz val="10"/>
        <rFont val="Arial"/>
        <family val="2"/>
      </rPr>
      <t xml:space="preserve">, to June 30, </t>
    </r>
    <r>
      <rPr>
        <b/>
        <u/>
        <sz val="10"/>
        <color rgb="FF00B050"/>
        <rFont val="Arial"/>
        <family val="2"/>
      </rPr>
      <t>2021</t>
    </r>
    <r>
      <rPr>
        <b/>
        <sz val="10"/>
        <rFont val="Arial"/>
        <family val="2"/>
      </rPr>
      <t>.</t>
    </r>
  </si>
  <si>
    <t>Certificate/diploma</t>
  </si>
  <si>
    <t>Associate degrees</t>
  </si>
  <si>
    <t>Bachelor's degrees</t>
  </si>
  <si>
    <t>Postbachelor's certificates</t>
  </si>
  <si>
    <t>Master's degrees</t>
  </si>
  <si>
    <t>Post-Master's certificates</t>
  </si>
  <si>
    <t>Doctoral degrees – research/scholarship</t>
  </si>
  <si>
    <t>Doctoral degrees – professional practice</t>
  </si>
  <si>
    <t>Doctoral degrees – other</t>
  </si>
  <si>
    <t>B4-B21: Graduation Rates</t>
  </si>
  <si>
    <t>The items in this section correspond to data elements collected by the IPEDS Web-based Data Collection System’s Graduation Rate Survey (GRS).</t>
  </si>
  <si>
    <r>
      <t xml:space="preserve">•     For complete instructions and definitions of data elements, see the IPEDS GRS Forms and Instructions 
      for the </t>
    </r>
    <r>
      <rPr>
        <sz val="10"/>
        <color rgb="FF00B050"/>
        <rFont val="Arial"/>
        <family val="2"/>
      </rPr>
      <t>2021-2022</t>
    </r>
    <r>
      <rPr>
        <sz val="10"/>
        <rFont val="Arial"/>
        <family val="2"/>
      </rPr>
      <t xml:space="preserve"> Survey. </t>
    </r>
    <r>
      <rPr>
        <u/>
        <sz val="10"/>
        <rFont val="Arial"/>
        <family val="2"/>
      </rPr>
      <t>https://nces.ed.gov/ipeds/use-the-data/survey-components/9/graduation-rates</t>
    </r>
    <r>
      <rPr>
        <sz val="10"/>
        <rFont val="Arial"/>
        <family val="2"/>
      </rPr>
      <t xml:space="preserve"> </t>
    </r>
  </si>
  <si>
    <r>
      <rPr>
        <b/>
        <sz val="10"/>
        <rFont val="Arial"/>
        <family val="2"/>
      </rPr>
      <t xml:space="preserve">In the following section for bachelor’s or equivalent programs, please disaggregate the Fall </t>
    </r>
    <r>
      <rPr>
        <b/>
        <sz val="10"/>
        <color rgb="FF00B050"/>
        <rFont val="Arial"/>
        <family val="2"/>
      </rPr>
      <t>2014</t>
    </r>
    <r>
      <rPr>
        <b/>
        <sz val="10"/>
        <rFont val="Arial"/>
        <family val="2"/>
      </rPr>
      <t xml:space="preserve"> and Fall </t>
    </r>
    <r>
      <rPr>
        <b/>
        <sz val="10"/>
        <color rgb="FF00B050"/>
        <rFont val="Arial"/>
        <family val="2"/>
      </rPr>
      <t>2015</t>
    </r>
    <r>
      <rPr>
        <b/>
        <sz val="10"/>
        <rFont val="Arial"/>
        <family val="2"/>
      </rPr>
      <t xml:space="preserve"> cohorts (formerly CDS B4-B11) into four groups:</t>
    </r>
    <r>
      <rPr>
        <sz val="10"/>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</si>
  <si>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t>For Bachelor’s or Equivalent Programs</t>
  </si>
  <si>
    <r>
      <t xml:space="preserve">Please provide data for the </t>
    </r>
    <r>
      <rPr>
        <b/>
        <sz val="10"/>
        <rFont val="Arial"/>
        <family val="2"/>
      </rPr>
      <t xml:space="preserve">Fall </t>
    </r>
    <r>
      <rPr>
        <b/>
        <sz val="10"/>
        <color rgb="FF00B050"/>
        <rFont val="Arial"/>
        <family val="2"/>
      </rPr>
      <t>2015</t>
    </r>
    <r>
      <rPr>
        <sz val="10"/>
        <rFont val="Arial"/>
        <family val="2"/>
      </rPr>
      <t xml:space="preserve"> cohort if available. If Fall </t>
    </r>
    <r>
      <rPr>
        <sz val="10"/>
        <color rgb="FF00B050"/>
        <rFont val="Arial"/>
        <family val="2"/>
      </rPr>
      <t>2015</t>
    </r>
    <r>
      <rPr>
        <sz val="10"/>
        <rFont val="Arial"/>
        <family val="2"/>
      </rPr>
      <t xml:space="preserve"> cohort data are not available, provide data for the</t>
    </r>
    <r>
      <rPr>
        <b/>
        <sz val="10"/>
        <rFont val="Arial"/>
        <family val="2"/>
      </rPr>
      <t xml:space="preserve"> Fall </t>
    </r>
    <r>
      <rPr>
        <b/>
        <sz val="10"/>
        <color rgb="FF00B050"/>
        <rFont val="Arial"/>
        <family val="2"/>
      </rPr>
      <t>2014</t>
    </r>
    <r>
      <rPr>
        <sz val="10"/>
        <rFont val="Arial"/>
        <family val="2"/>
      </rPr>
      <t xml:space="preserve"> cohort.</t>
    </r>
  </si>
  <si>
    <r>
      <t xml:space="preserve">Fall </t>
    </r>
    <r>
      <rPr>
        <b/>
        <i/>
        <sz val="10"/>
        <color rgb="FF00B050"/>
        <rFont val="Arial"/>
        <family val="2"/>
      </rPr>
      <t>2015</t>
    </r>
    <r>
      <rPr>
        <b/>
        <i/>
        <sz val="10"/>
        <rFont val="Arial"/>
        <family val="2"/>
      </rPr>
      <t xml:space="preserve"> Cohort</t>
    </r>
  </si>
  <si>
    <t>Recipients of a Federal Pell Grant</t>
  </si>
  <si>
    <t>Recipients of a Subsidized Stafford Loan who did not receive a Pell Grant</t>
  </si>
  <si>
    <t>Students who did not receive either a Pell Grant or a subsidized Stafford Loan</t>
  </si>
  <si>
    <r>
      <t xml:space="preserve">Total 
</t>
    </r>
    <r>
      <rPr>
        <sz val="9"/>
        <rFont val="Arial"/>
        <family val="2"/>
      </rPr>
      <t>(sum of 3 columns to the left)</t>
    </r>
  </si>
  <si>
    <r>
      <t xml:space="preserve">Initial </t>
    </r>
    <r>
      <rPr>
        <sz val="9"/>
        <color rgb="FF00B050"/>
        <rFont val="Arial"/>
        <family val="2"/>
      </rPr>
      <t>2015</t>
    </r>
    <r>
      <rPr>
        <sz val="9"/>
        <rFont val="Arial"/>
        <family val="2"/>
      </rPr>
      <t xml:space="preserve"> cohort of first-time, full-time, bachelor's (or equivalent) degree-seeking undergraduate students</t>
    </r>
  </si>
  <si>
    <r>
      <rPr>
        <sz val="9"/>
        <rFont val="Arial"/>
        <family val="2"/>
      </rPr>
      <t xml:space="preserve">Of the initial </t>
    </r>
    <r>
      <rPr>
        <sz val="9"/>
        <color rgb="FF00B050"/>
        <rFont val="Arial"/>
        <family val="2"/>
      </rPr>
      <t>2015</t>
    </r>
    <r>
      <rPr>
        <sz val="9"/>
        <rFont val="Arial"/>
        <family val="2"/>
      </rPr>
      <t xml:space="preserve"> cohort, how many did not persist and did not graduate for the following reasons: </t>
    </r>
    <r>
      <rPr>
        <sz val="8"/>
        <rFont val="Arial"/>
        <family val="2"/>
      </rPr>
      <t xml:space="preserve">
• Deceased
• Permanently Disabled
• Armed Forces
• Foreign Aid Service of the Federal Government
• Official church missions
• Report Total Allowable Exclusions</t>
    </r>
  </si>
  <si>
    <r>
      <t xml:space="preserve">Final </t>
    </r>
    <r>
      <rPr>
        <sz val="9"/>
        <color rgb="FF00B050"/>
        <rFont val="Arial"/>
        <family val="2"/>
      </rPr>
      <t>2015</t>
    </r>
    <r>
      <rPr>
        <sz val="9"/>
        <rFont val="Arial"/>
        <family val="2"/>
      </rPr>
      <t xml:space="preserve"> cohort, after adjusting for allowable exclusions</t>
    </r>
  </si>
  <si>
    <r>
      <t xml:space="preserve">Of the initial </t>
    </r>
    <r>
      <rPr>
        <sz val="9"/>
        <color rgb="FF00B050"/>
        <rFont val="Arial"/>
        <family val="2"/>
      </rPr>
      <t>2015</t>
    </r>
    <r>
      <rPr>
        <sz val="9"/>
        <color rgb="FF222222"/>
        <rFont val="Arial"/>
        <family val="2"/>
      </rPr>
      <t xml:space="preserve"> cohort, how many completed the program in four years or less (by Aug. 31, </t>
    </r>
    <r>
      <rPr>
        <sz val="9"/>
        <color rgb="FF00B050"/>
        <rFont val="Arial"/>
        <family val="2"/>
      </rPr>
      <t>2019</t>
    </r>
    <r>
      <rPr>
        <sz val="9"/>
        <color rgb="FF222222"/>
        <rFont val="Arial"/>
        <family val="2"/>
      </rPr>
      <t>)</t>
    </r>
  </si>
  <si>
    <r>
      <t xml:space="preserve">Of the initial </t>
    </r>
    <r>
      <rPr>
        <sz val="9"/>
        <color rgb="FF00B050"/>
        <rFont val="Arial"/>
        <family val="2"/>
      </rPr>
      <t>2015</t>
    </r>
    <r>
      <rPr>
        <sz val="9"/>
        <color rgb="FF222222"/>
        <rFont val="Arial"/>
        <family val="2"/>
      </rPr>
      <t xml:space="preserve"> cohort, how many completed the program in more than four years but in five years or less (after Aug. 31, </t>
    </r>
    <r>
      <rPr>
        <sz val="9"/>
        <color rgb="FF00B050"/>
        <rFont val="Arial"/>
        <family val="2"/>
      </rPr>
      <t>2019</t>
    </r>
    <r>
      <rPr>
        <sz val="9"/>
        <color rgb="FF222222"/>
        <rFont val="Arial"/>
        <family val="2"/>
      </rPr>
      <t xml:space="preserve"> and by Aug. 31, </t>
    </r>
    <r>
      <rPr>
        <sz val="9"/>
        <color rgb="FF00B050"/>
        <rFont val="Arial"/>
        <family val="2"/>
      </rPr>
      <t>2020</t>
    </r>
    <r>
      <rPr>
        <sz val="9"/>
        <color rgb="FF222222"/>
        <rFont val="Arial"/>
        <family val="2"/>
      </rPr>
      <t>)</t>
    </r>
  </si>
  <si>
    <r>
      <t xml:space="preserve">Of the initial </t>
    </r>
    <r>
      <rPr>
        <sz val="9"/>
        <color rgb="FF00B050"/>
        <rFont val="Arial"/>
        <family val="2"/>
      </rPr>
      <t>2015</t>
    </r>
    <r>
      <rPr>
        <sz val="9"/>
        <color rgb="FF222222"/>
        <rFont val="Arial"/>
        <family val="2"/>
      </rPr>
      <t xml:space="preserve"> cohort, how many completed the program in more than five years but in six years or less (after Aug. 31, </t>
    </r>
    <r>
      <rPr>
        <sz val="9"/>
        <color rgb="FF00B050"/>
        <rFont val="Arial"/>
        <family val="2"/>
      </rPr>
      <t>2020</t>
    </r>
    <r>
      <rPr>
        <sz val="9"/>
        <color rgb="FF222222"/>
        <rFont val="Arial"/>
        <family val="2"/>
      </rPr>
      <t xml:space="preserve"> and by Aug. 31, </t>
    </r>
    <r>
      <rPr>
        <sz val="9"/>
        <color rgb="FF00B050"/>
        <rFont val="Arial"/>
        <family val="2"/>
      </rPr>
      <t>2021</t>
    </r>
    <r>
      <rPr>
        <sz val="9"/>
        <color rgb="FF222222"/>
        <rFont val="Arial"/>
        <family val="2"/>
      </rPr>
      <t>)</t>
    </r>
  </si>
  <si>
    <t>Total graduating within six years (sum of lines D, E, and F)</t>
  </si>
  <si>
    <r>
      <t xml:space="preserve">Six-year graduation rate for </t>
    </r>
    <r>
      <rPr>
        <sz val="9"/>
        <color rgb="FF00B050"/>
        <rFont val="Arial"/>
        <family val="2"/>
      </rPr>
      <t>2015</t>
    </r>
    <r>
      <rPr>
        <sz val="9"/>
        <color rgb="FF222222"/>
        <rFont val="Arial"/>
        <family val="2"/>
      </rPr>
      <t xml:space="preserve"> cohort (G divided by C)</t>
    </r>
  </si>
  <si>
    <r>
      <t xml:space="preserve">Fall </t>
    </r>
    <r>
      <rPr>
        <b/>
        <i/>
        <sz val="10"/>
        <color rgb="FF00B050"/>
        <rFont val="Arial"/>
        <family val="2"/>
      </rPr>
      <t>2014</t>
    </r>
    <r>
      <rPr>
        <b/>
        <i/>
        <sz val="10"/>
        <color rgb="FF222222"/>
        <rFont val="Arial"/>
        <family val="2"/>
      </rPr>
      <t xml:space="preserve"> Cohort</t>
    </r>
  </si>
  <si>
    <r>
      <t xml:space="preserve">Initial </t>
    </r>
    <r>
      <rPr>
        <sz val="9"/>
        <color rgb="FF00B050"/>
        <rFont val="Arial"/>
        <family val="2"/>
      </rPr>
      <t>2014</t>
    </r>
    <r>
      <rPr>
        <sz val="9"/>
        <color rgb="FF222222"/>
        <rFont val="Arial"/>
        <family val="2"/>
      </rPr>
      <t xml:space="preserve"> cohort of first-time, full-time, bachelor's (or equivalent) degree-seeking undergraduate students</t>
    </r>
  </si>
  <si>
    <r>
      <rPr>
        <sz val="9"/>
        <color rgb="FF222222"/>
        <rFont val="Arial"/>
        <family val="2"/>
      </rPr>
      <t xml:space="preserve">Of the initial </t>
    </r>
    <r>
      <rPr>
        <sz val="9"/>
        <color rgb="FF00B050"/>
        <rFont val="Arial"/>
        <family val="2"/>
      </rPr>
      <t xml:space="preserve">2014 </t>
    </r>
    <r>
      <rPr>
        <sz val="9"/>
        <color rgb="FF222222"/>
        <rFont val="Arial"/>
        <family val="2"/>
      </rPr>
      <t xml:space="preserve">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</si>
  <si>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r>
      <t xml:space="preserve">Final </t>
    </r>
    <r>
      <rPr>
        <sz val="9"/>
        <color rgb="FF00B050"/>
        <rFont val="Arial"/>
        <family val="2"/>
      </rPr>
      <t>2014</t>
    </r>
    <r>
      <rPr>
        <sz val="9"/>
        <color rgb="FF222222"/>
        <rFont val="Arial"/>
        <family val="2"/>
      </rPr>
      <t xml:space="preserve"> cohort, after adjusting for allowable exclusions</t>
    </r>
  </si>
  <si>
    <r>
      <t xml:space="preserve">Of the initial </t>
    </r>
    <r>
      <rPr>
        <sz val="9"/>
        <color rgb="FF00B050"/>
        <rFont val="Arial"/>
        <family val="2"/>
      </rPr>
      <t>2014</t>
    </r>
    <r>
      <rPr>
        <sz val="9"/>
        <color rgb="FF222222"/>
        <rFont val="Arial"/>
        <family val="2"/>
      </rPr>
      <t xml:space="preserve"> cohort, how many completed the program in four years or less (by Aug. 31, </t>
    </r>
    <r>
      <rPr>
        <sz val="9"/>
        <color rgb="FF00B050"/>
        <rFont val="Arial"/>
        <family val="2"/>
      </rPr>
      <t>2018</t>
    </r>
    <r>
      <rPr>
        <sz val="9"/>
        <color rgb="FF222222"/>
        <rFont val="Arial"/>
        <family val="2"/>
      </rPr>
      <t>)</t>
    </r>
  </si>
  <si>
    <r>
      <t xml:space="preserve">Of the initial </t>
    </r>
    <r>
      <rPr>
        <sz val="9"/>
        <color rgb="FF00B050"/>
        <rFont val="Arial"/>
        <family val="2"/>
      </rPr>
      <t>2014</t>
    </r>
    <r>
      <rPr>
        <sz val="9"/>
        <color rgb="FF222222"/>
        <rFont val="Arial"/>
        <family val="2"/>
      </rPr>
      <t xml:space="preserve"> cohort, how many completed the program in more than four years but in five years or less (after Aug. 31, </t>
    </r>
    <r>
      <rPr>
        <sz val="9"/>
        <color rgb="FF00B050"/>
        <rFont val="Arial"/>
        <family val="2"/>
      </rPr>
      <t>2018</t>
    </r>
    <r>
      <rPr>
        <sz val="9"/>
        <color rgb="FF222222"/>
        <rFont val="Arial"/>
        <family val="2"/>
      </rPr>
      <t xml:space="preserve"> and by Aug. 31, </t>
    </r>
    <r>
      <rPr>
        <sz val="9"/>
        <color rgb="FF00B050"/>
        <rFont val="Arial"/>
        <family val="2"/>
      </rPr>
      <t>2019</t>
    </r>
    <r>
      <rPr>
        <sz val="9"/>
        <color rgb="FF222222"/>
        <rFont val="Arial"/>
        <family val="2"/>
      </rPr>
      <t>)</t>
    </r>
  </si>
  <si>
    <r>
      <t xml:space="preserve">Of the initial </t>
    </r>
    <r>
      <rPr>
        <sz val="9"/>
        <color rgb="FF00B050"/>
        <rFont val="Arial"/>
        <family val="2"/>
      </rPr>
      <t>2014</t>
    </r>
    <r>
      <rPr>
        <sz val="9"/>
        <color rgb="FF222222"/>
        <rFont val="Arial"/>
        <family val="2"/>
      </rPr>
      <t xml:space="preserve"> cohort, how many completed the program in more than five years but in six years or less (after Aug. 31, </t>
    </r>
    <r>
      <rPr>
        <sz val="9"/>
        <color rgb="FF00B050"/>
        <rFont val="Arial"/>
        <family val="2"/>
      </rPr>
      <t>2019</t>
    </r>
    <r>
      <rPr>
        <sz val="9"/>
        <color rgb="FF222222"/>
        <rFont val="Arial"/>
        <family val="2"/>
      </rPr>
      <t xml:space="preserve"> and by Aug. 31, </t>
    </r>
    <r>
      <rPr>
        <sz val="9"/>
        <color rgb="FF00B050"/>
        <rFont val="Arial"/>
        <family val="2"/>
      </rPr>
      <t>2020</t>
    </r>
    <r>
      <rPr>
        <sz val="9"/>
        <color rgb="FF222222"/>
        <rFont val="Arial"/>
        <family val="2"/>
      </rPr>
      <t>)</t>
    </r>
  </si>
  <si>
    <r>
      <t xml:space="preserve">Six-year graduation rate for </t>
    </r>
    <r>
      <rPr>
        <sz val="9"/>
        <color rgb="FF00B050"/>
        <rFont val="Arial"/>
        <family val="2"/>
      </rPr>
      <t>2014</t>
    </r>
    <r>
      <rPr>
        <sz val="9"/>
        <color rgb="FF222222"/>
        <rFont val="Arial"/>
        <family val="2"/>
      </rPr>
      <t xml:space="preserve"> cohort (G divided by C)</t>
    </r>
  </si>
  <si>
    <t>For Two-Year Institutions</t>
  </si>
  <si>
    <r>
      <t xml:space="preserve">Please provide data for the </t>
    </r>
    <r>
      <rPr>
        <b/>
        <sz val="10"/>
        <color rgb="FF00B050"/>
        <rFont val="Arial"/>
        <family val="2"/>
      </rPr>
      <t>2018</t>
    </r>
    <r>
      <rPr>
        <sz val="10"/>
        <rFont val="Arial"/>
        <family val="2"/>
      </rPr>
      <t xml:space="preserve"> cohort if available. If </t>
    </r>
    <r>
      <rPr>
        <b/>
        <sz val="10"/>
        <color rgb="FF00B050"/>
        <rFont val="Arial"/>
        <family val="2"/>
      </rPr>
      <t>2018</t>
    </r>
    <r>
      <rPr>
        <sz val="10"/>
        <rFont val="Arial"/>
        <family val="2"/>
      </rPr>
      <t xml:space="preserve"> cohort data are not available, provide data for the </t>
    </r>
    <r>
      <rPr>
        <b/>
        <sz val="10"/>
        <color rgb="FF00B050"/>
        <rFont val="Arial"/>
        <family val="2"/>
      </rPr>
      <t>2017</t>
    </r>
    <r>
      <rPr>
        <sz val="10"/>
        <rFont val="Arial"/>
        <family val="2"/>
      </rPr>
      <t xml:space="preserve"> cohort.</t>
    </r>
  </si>
  <si>
    <r>
      <rPr>
        <b/>
        <sz val="10"/>
        <color rgb="FF00B050"/>
        <rFont val="Arial"/>
        <family val="2"/>
      </rPr>
      <t>2018</t>
    </r>
    <r>
      <rPr>
        <b/>
        <sz val="10"/>
        <rFont val="Arial"/>
        <family val="2"/>
      </rPr>
      <t xml:space="preserve"> Cohort</t>
    </r>
  </si>
  <si>
    <r>
      <rPr>
        <b/>
        <sz val="10"/>
        <color rgb="FF00B050"/>
        <rFont val="Arial"/>
        <family val="2"/>
      </rPr>
      <t>2017</t>
    </r>
    <r>
      <rPr>
        <b/>
        <sz val="10"/>
        <rFont val="Arial"/>
        <family val="2"/>
      </rPr>
      <t xml:space="preserve"> Cohort</t>
    </r>
  </si>
  <si>
    <t>B12</t>
  </si>
  <si>
    <t>Initial cohort, total of first-time, full-time degree/certificate-seeking students:</t>
  </si>
  <si>
    <t>B13</t>
  </si>
  <si>
    <r>
      <rPr>
        <sz val="9"/>
        <rFont val="Arial"/>
        <family val="2"/>
      </rPr>
      <t xml:space="preserve">Of the initial cohort, how many did not persist and did not graduate for the following reasons: </t>
    </r>
    <r>
      <rPr>
        <sz val="8"/>
        <rFont val="Arial"/>
        <family val="2"/>
      </rPr>
      <t xml:space="preserve">
• Death
• Permanently Disability
• Service in the armed forces, 
• Foreign aid service of the federal government
• Official church missions
• Report total allowable exclusions</t>
    </r>
  </si>
  <si>
    <t>B14</t>
  </si>
  <si>
    <t>Final cohort, after adjusting for allowable exclusions:</t>
  </si>
  <si>
    <t>B15</t>
  </si>
  <si>
    <t>Completers of programs of less than two years duration (total):</t>
  </si>
  <si>
    <t>B16</t>
  </si>
  <si>
    <t>Completers of programs of less than two years within 150 percent of normal time:</t>
  </si>
  <si>
    <t>B17</t>
  </si>
  <si>
    <t>Completers of programs of at least two but less than four years (total):</t>
  </si>
  <si>
    <t>B18</t>
  </si>
  <si>
    <t>Completers of programs of at least two but less than four-years within 150 percent of normal time:</t>
  </si>
  <si>
    <t>B19</t>
  </si>
  <si>
    <t>Total transfers-out (within three years) to other institutions:</t>
  </si>
  <si>
    <t>B20</t>
  </si>
  <si>
    <t>Total transfers to two-year institutions:</t>
  </si>
  <si>
    <t>B21</t>
  </si>
  <si>
    <t>Total transfers to four-year institutions:</t>
  </si>
  <si>
    <t>B22. Retention Rates</t>
  </si>
  <si>
    <r>
      <t xml:space="preserve">Report for the cohort of all full-time, first-time bachelor’s (or equivalent) degree-seeking undergraduate students who entered in Fall </t>
    </r>
    <r>
      <rPr>
        <sz val="10"/>
        <color rgb="FF00B050"/>
        <rFont val="Arial"/>
        <family val="2"/>
      </rPr>
      <t>2020</t>
    </r>
    <r>
      <rPr>
        <sz val="10"/>
        <rFont val="Arial"/>
        <family val="2"/>
      </rPr>
      <t xml:space="preserve"> (or the preceding summer term). </t>
    </r>
  </si>
  <si>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</si>
  <si>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</si>
  <si>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B22</t>
  </si>
  <si>
    <r>
      <t xml:space="preserve">For the cohort of all full-time bachelor’s (or equivalent) degree-seeking undergraduate students who entered your institution as freshmen in Fall </t>
    </r>
    <r>
      <rPr>
        <sz val="10"/>
        <color rgb="FF00B050"/>
        <rFont val="Arial"/>
        <family val="2"/>
      </rPr>
      <t>2020</t>
    </r>
    <r>
      <rPr>
        <sz val="10"/>
        <rFont val="Arial"/>
        <family val="2"/>
      </rPr>
      <t xml:space="preserve"> (or the preceding summer term), what percentage was enrolled at your institution as of the date your institution calculates its official enrollment in Fall </t>
    </r>
    <r>
      <rPr>
        <sz val="10"/>
        <color rgb="FF00B050"/>
        <rFont val="Arial"/>
        <family val="2"/>
      </rPr>
      <t>2021</t>
    </r>
    <r>
      <rPr>
        <sz val="10"/>
        <rFont val="Arial"/>
        <family val="2"/>
      </rPr>
      <t>.</t>
    </r>
  </si>
  <si>
    <t>E. ACADEMIC OFFERINGS AND POLICIES</t>
  </si>
  <si>
    <t>E1</t>
  </si>
  <si>
    <r>
      <t xml:space="preserve">Special study options: </t>
    </r>
    <r>
      <rPr>
        <sz val="10"/>
        <rFont val="Arial"/>
        <family val="2"/>
      </rPr>
      <t>Identify those programs available at your institution. Refer to the glossary for definitions.</t>
    </r>
  </si>
  <si>
    <t>Accelerated program</t>
  </si>
  <si>
    <t>Cooperative education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</si>
  <si>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</si>
  <si>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</si>
  <si>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</si>
  <si>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</si>
  <si>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</si>
  <si>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</si>
  <si>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</si>
  <si>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</si>
  <si>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</si>
  <si>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</si>
  <si>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</si>
  <si>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</si>
  <si>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</si>
  <si>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</si>
  <si>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</si>
  <si>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E2</t>
  </si>
  <si>
    <t>Has been removed from the CDS.</t>
  </si>
  <si>
    <t>E3</t>
  </si>
  <si>
    <t>Areas in which all or most students are required to complete some course work prior to graduation:</t>
  </si>
  <si>
    <t>Arts/fine arts</t>
  </si>
  <si>
    <t>Computer literacy</t>
  </si>
  <si>
    <t>English (including composition)</t>
  </si>
  <si>
    <t>Foreign languages</t>
  </si>
  <si>
    <t>History</t>
  </si>
  <si>
    <t>Humanities</t>
  </si>
  <si>
    <t>Mathematics</t>
  </si>
  <si>
    <t>Philosophy</t>
  </si>
  <si>
    <t>Sciences (biological or physical)</t>
  </si>
  <si>
    <t>Social science</t>
  </si>
  <si>
    <t>Government-Political Science; Students complete three semester credit hours from the first year experience course.</t>
  </si>
  <si>
    <t>TOTAL (should = 100%)</t>
  </si>
  <si>
    <t>Other</t>
  </si>
  <si>
    <t>Business/marketing</t>
  </si>
  <si>
    <t>Health professions and related programs</t>
  </si>
  <si>
    <t>Visual and performing arts</t>
  </si>
  <si>
    <t>Transportation and materials moving</t>
  </si>
  <si>
    <t>Precision production</t>
  </si>
  <si>
    <t>Mechanic and repair technologies</t>
  </si>
  <si>
    <t>Construction trades</t>
  </si>
  <si>
    <t xml:space="preserve">Social sciences </t>
  </si>
  <si>
    <t>Public administration and social services</t>
  </si>
  <si>
    <t>Homeland Security, law enforcement, firefighting, and protective services</t>
  </si>
  <si>
    <t>Psychology</t>
  </si>
  <si>
    <t>Science technologies</t>
  </si>
  <si>
    <t>Physical sciences</t>
  </si>
  <si>
    <t>Theology and religious vocations</t>
  </si>
  <si>
    <t>Philosophy and religious studies</t>
  </si>
  <si>
    <t>Parks and recreation</t>
  </si>
  <si>
    <t>Interdisciplinary studies</t>
  </si>
  <si>
    <t>28 &amp; 29</t>
  </si>
  <si>
    <t>Military science and military technologies</t>
  </si>
  <si>
    <t>Mathematics and statistics</t>
  </si>
  <si>
    <t>Biological/life sciences</t>
  </si>
  <si>
    <t>Library science</t>
  </si>
  <si>
    <t>Liberal arts/general studies</t>
  </si>
  <si>
    <t>English</t>
  </si>
  <si>
    <t>Law/legal studies</t>
  </si>
  <si>
    <t>Family and consumer sciences</t>
  </si>
  <si>
    <t>Foreign languages, literatures, and linguistics</t>
  </si>
  <si>
    <t>Engineering technologies</t>
  </si>
  <si>
    <t>Engineering</t>
  </si>
  <si>
    <t>Education</t>
  </si>
  <si>
    <t>Personal and culinary services</t>
  </si>
  <si>
    <t>Computer and information sciences</t>
  </si>
  <si>
    <t>Communication technologies</t>
  </si>
  <si>
    <t>09</t>
  </si>
  <si>
    <t>Communication/journalism</t>
  </si>
  <si>
    <t>05</t>
  </si>
  <si>
    <t>Area, ethnic, and gender studies</t>
  </si>
  <si>
    <t>04</t>
  </si>
  <si>
    <t>Architecture</t>
  </si>
  <si>
    <t>03</t>
  </si>
  <si>
    <t>Natural resources and conservation</t>
  </si>
  <si>
    <t>01</t>
  </si>
  <si>
    <t>Agriculture</t>
  </si>
  <si>
    <t>CIP 2020 Categories to Include</t>
  </si>
  <si>
    <t>Bachelor’s</t>
  </si>
  <si>
    <t>Diploma/Certificates</t>
  </si>
  <si>
    <t>Category</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</si>
  <si>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</si>
  <si>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Degrees conferred between July 1, 2020 and June 30, 2021</t>
  </si>
  <si>
    <t>J1</t>
  </si>
  <si>
    <t>J. Disciplinary areas of DEGREES CONFERRED</t>
  </si>
  <si>
    <t>I. INSTRUCTIONAL FACULTY AND CLASS SIZE</t>
  </si>
  <si>
    <t>I-1.</t>
  </si>
  <si>
    <t>Please report the number of instructional faculty members in each category for Fall 2020. Include faculty who are on your institution’s payroll on the census date your institution uses for IPEDS/AAUP.</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</si>
  <si>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</si>
  <si>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Full-time</t>
  </si>
  <si>
    <t>Part-time</t>
  </si>
  <si>
    <t>Instructional faculty in preclinical and clinical medicine, faculty who are not paid (e.g., those who donate their services or are in the military), or research-only faculty, post-doctoral fellows, or pre-doctoral fellows</t>
  </si>
  <si>
    <t>Include only if they teach one or more non-clinical credit courses</t>
  </si>
  <si>
    <t>Administrative officers with titles such as dean of students, librarian, registrar, coach, and the like, even though they may devote part of their time to classroom instruction and may have faculty status</t>
  </si>
  <si>
    <t>Include if they teach one or more non-clinical credit courses</t>
  </si>
  <si>
    <t>Other administrators/staff who teach one or more non-clinical credit courses even though they do not have faculty status</t>
  </si>
  <si>
    <t>Include</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</si>
  <si>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</si>
  <si>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</si>
  <si>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</si>
  <si>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</si>
  <si>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r>
      <rPr>
        <b/>
        <i/>
        <sz val="9"/>
        <rFont val="Arial"/>
        <family val="2"/>
      </rPr>
      <t>Full-time instructional faculty:</t>
    </r>
    <r>
      <rPr>
        <i/>
        <sz val="9"/>
        <rFont val="Arial"/>
        <family val="2"/>
      </rPr>
      <t xml:space="preserve"> </t>
    </r>
    <r>
      <rPr>
        <sz val="9"/>
        <rFont val="Arial"/>
        <family val="2"/>
      </rPr>
      <t>faculty employed on a full-time basis for instruction (including those with released time for research)</t>
    </r>
  </si>
  <si>
    <r>
      <rPr>
        <b/>
        <i/>
        <sz val="9"/>
        <rFont val="Arial"/>
        <family val="2"/>
      </rPr>
      <t>Part-time instructional faculty:</t>
    </r>
    <r>
      <rPr>
        <i/>
        <sz val="9"/>
        <rFont val="Arial"/>
        <family val="2"/>
      </rPr>
      <t xml:space="preserve">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</si>
  <si>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rFont val="Arial"/>
        <family val="2"/>
      </rPr>
      <t>Minority faculty:</t>
    </r>
    <r>
      <rPr>
        <i/>
        <sz val="9"/>
        <rFont val="Arial"/>
        <family val="2"/>
      </rPr>
      <t xml:space="preserve"> </t>
    </r>
    <r>
      <rPr>
        <sz val="9"/>
        <rFont val="Arial"/>
        <family val="2"/>
      </rPr>
      <t xml:space="preserve">includes faculty who designate themselves as Black, non-Hispanic; American Indian or Alaska Native; Asian, Native Hawaiian or other Pacific Islander, or Hispanic. </t>
    </r>
  </si>
  <si>
    <r>
      <rPr>
        <b/>
        <i/>
        <sz val="9"/>
        <rFont val="Arial"/>
        <family val="2"/>
      </rPr>
      <t xml:space="preserve">Doctorate: </t>
    </r>
    <r>
      <rPr>
        <sz val="9"/>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</si>
  <si>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rFont val="Arial"/>
        <family val="2"/>
      </rPr>
      <t xml:space="preserve">Terminal master’s degree: </t>
    </r>
    <r>
      <rPr>
        <sz val="9"/>
        <rFont val="Arial"/>
        <family val="2"/>
      </rPr>
      <t>a master’s degree that is considered the highest degree in a field: example, M. Arch (in architecture) and MFA (master of fine arts in art or theater).</t>
    </r>
  </si>
  <si>
    <t>Full-Time</t>
  </si>
  <si>
    <t>Part-Time</t>
  </si>
  <si>
    <t>Total</t>
  </si>
  <si>
    <t>Total number of instructional faculty</t>
  </si>
  <si>
    <t>Total number who are members of minority groups</t>
  </si>
  <si>
    <t>Total number who are women</t>
  </si>
  <si>
    <t>Total number who are men</t>
  </si>
  <si>
    <t>Total number who are nonresident aliens (international)</t>
  </si>
  <si>
    <t>Total number with doctorate, or other terminal degree</t>
  </si>
  <si>
    <t>Total number whose highest degree is a master’s but not a terminal master’s</t>
  </si>
  <si>
    <t>Total number whose highest degree is a bachelor’s</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</si>
  <si>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</si>
  <si>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Total number in stand-alone graduate/professional programs in which faculty teach virtually only graduate-level students</t>
  </si>
  <si>
    <t>I-2.</t>
  </si>
  <si>
    <t>Student to Faculty Ratio</t>
  </si>
  <si>
    <t>Report the Fall 2020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</si>
  <si>
    <t>• Do not count undergraduate or graduate student teaching assistants as faculty.</t>
  </si>
  <si>
    <t>Fall 2020 Student to Faculty ratio</t>
  </si>
  <si>
    <t>to 1</t>
  </si>
  <si>
    <t>(based on</t>
  </si>
  <si>
    <t>students</t>
  </si>
  <si>
    <t>and</t>
  </si>
  <si>
    <t>faculty).</t>
  </si>
  <si>
    <t xml:space="preserve">I-3. </t>
  </si>
  <si>
    <t>Undergraduate Class Size</t>
  </si>
  <si>
    <t>In the table below, please use the following definitions to report information about the size of classes and class sections offered in the Fall 2021 term.</t>
  </si>
  <si>
    <t>•     Please include classes that have been moved online in response to the COVID-19 pandemic.</t>
  </si>
  <si>
    <r>
      <t xml:space="preserve">Class Sections:  </t>
    </r>
    <r>
      <rPr>
        <sz val="10"/>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rFont val="Arial"/>
        <family val="2"/>
      </rPr>
      <t xml:space="preserve"> be counted only once and should not be duplicated because of course catalog cross-listings.</t>
    </r>
  </si>
  <si>
    <r>
      <t xml:space="preserve">Class Subsections:  </t>
    </r>
    <r>
      <rPr>
        <sz val="10"/>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</si>
  <si>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t xml:space="preserve">Using the above definitions, please report for each of the following class-size intervals the number of </t>
    </r>
    <r>
      <rPr>
        <i/>
        <sz val="10"/>
        <rFont val="Arial"/>
        <family val="2"/>
      </rPr>
      <t>class sections</t>
    </r>
    <r>
      <rPr>
        <sz val="10"/>
        <rFont val="Arial"/>
        <family val="2"/>
      </rPr>
      <t xml:space="preserve"> and </t>
    </r>
    <r>
      <rPr>
        <i/>
        <sz val="10"/>
        <rFont val="Arial"/>
        <family val="2"/>
      </rPr>
      <t>class subsections</t>
    </r>
    <r>
      <rPr>
        <sz val="10"/>
        <rFont val="Arial"/>
        <family val="2"/>
      </rPr>
      <t xml:space="preserve"> offered in Fall 2021. For example, a lecture class with 800 students who met at another time in 40 separate labs with 20 students should be counted once in the “100+” column in the class section column and 40 times under the “20-29” column of the class subsections table. </t>
    </r>
  </si>
  <si>
    <t>Number of Class Sections with Undergraduates Enrolled</t>
  </si>
  <si>
    <t>Undergraduate Class Size (provide numbers)</t>
  </si>
  <si>
    <t>2-9</t>
  </si>
  <si>
    <t>10-19</t>
  </si>
  <si>
    <t>20-29</t>
  </si>
  <si>
    <t>30-39</t>
  </si>
  <si>
    <t>40-49</t>
  </si>
  <si>
    <t>50-99</t>
  </si>
  <si>
    <t>100+</t>
  </si>
  <si>
    <t>CLASS SECTIONS</t>
  </si>
  <si>
    <t>CLASS SUB-SECTIONS</t>
  </si>
  <si>
    <t>Is your early action plan a “restrictive” plan under which you limit students from applying to other early plans?</t>
  </si>
  <si>
    <t>Early action notification date</t>
  </si>
  <si>
    <t>Early action closing date</t>
  </si>
  <si>
    <t xml:space="preserve">If “yes,” please complete the following: </t>
  </si>
  <si>
    <t>Do you have a nonbinding early action plan whereby students are notified of an admission decision well in advance of the regular notification date but do not have to commit to attending your college?</t>
  </si>
  <si>
    <t>Early action</t>
  </si>
  <si>
    <t>C22</t>
  </si>
  <si>
    <t xml:space="preserve">Please provide significant details about your early decision plan:  </t>
  </si>
  <si>
    <t>Number of applicants admitted under early decision plan</t>
  </si>
  <si>
    <t>Number of early decision applications received by your institution</t>
  </si>
  <si>
    <t>For the Fall 2021 entering class:</t>
  </si>
  <si>
    <t>Other early decision plan notification date</t>
  </si>
  <si>
    <t>Other early decision plan closing date</t>
  </si>
  <si>
    <t>First or only early decision plan notification date</t>
  </si>
  <si>
    <t>First or only early decision plan closing date</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</si>
  <si>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</si>
  <si>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Early Decision</t>
  </si>
  <si>
    <t>C21</t>
  </si>
  <si>
    <t>C21-C22: Early Decision and Early Action Plans</t>
  </si>
  <si>
    <r>
      <t xml:space="preserve">Common Application: </t>
    </r>
    <r>
      <rPr>
        <sz val="10"/>
        <rFont val="Arial"/>
        <family val="2"/>
      </rPr>
      <t>Question removed from CDS. (Initiated during 2006-2007 cycle)</t>
    </r>
  </si>
  <si>
    <t>C20</t>
  </si>
  <si>
    <t>Does your institution allow high school students to enroll as full-time, first-time, first-year (freshman) students one year or more before high school graduation?</t>
  </si>
  <si>
    <t>Early admission of high school students</t>
  </si>
  <si>
    <t>C19</t>
  </si>
  <si>
    <t>If yes, maximum period of postponement:</t>
  </si>
  <si>
    <t>Does your institution allow students to postpone enrollment after admission?</t>
  </si>
  <si>
    <t>Deferred admission</t>
  </si>
  <si>
    <t>C18</t>
  </si>
  <si>
    <t>Yes, in part</t>
  </si>
  <si>
    <t>Yes, in full</t>
  </si>
  <si>
    <t>Refundable if student does not enroll?</t>
  </si>
  <si>
    <t>Amount of housing deposit:</t>
  </si>
  <si>
    <t xml:space="preserve">Deadline for housing deposit (MMDD): </t>
  </si>
  <si>
    <t>Other:</t>
  </si>
  <si>
    <t>weeks if notified thereafter</t>
  </si>
  <si>
    <t xml:space="preserve">Must reply by May 1st or within </t>
  </si>
  <si>
    <t>No set date</t>
  </si>
  <si>
    <t xml:space="preserve">Must reply by (date): </t>
  </si>
  <si>
    <r>
      <t xml:space="preserve">Reply policy for admitted applicants </t>
    </r>
    <r>
      <rPr>
        <i/>
        <sz val="10"/>
        <rFont val="Arial"/>
        <family val="2"/>
      </rPr>
      <t>(fill in one only)</t>
    </r>
  </si>
  <si>
    <t>C17</t>
  </si>
  <si>
    <t xml:space="preserve">Other:  </t>
  </si>
  <si>
    <t xml:space="preserve">By (date):  </t>
  </si>
  <si>
    <t xml:space="preserve">On a rolling basis beginning (date):  </t>
  </si>
  <si>
    <r>
      <t xml:space="preserve">Notification to applicants of admission decision sent </t>
    </r>
    <r>
      <rPr>
        <i/>
        <sz val="10"/>
        <color indexed="8"/>
        <rFont val="Arial"/>
        <family val="2"/>
      </rPr>
      <t>(fill in one only)</t>
    </r>
  </si>
  <si>
    <t>C16</t>
  </si>
  <si>
    <t>Are first-time, first-year students accepted for terms other than the fall?</t>
  </si>
  <si>
    <t>C15</t>
  </si>
  <si>
    <t>Priority Date</t>
  </si>
  <si>
    <t>Application closing date (fall)</t>
  </si>
  <si>
    <t>Date</t>
  </si>
  <si>
    <t>Does your institution have an application closing date?</t>
  </si>
  <si>
    <t>Application closing date</t>
  </si>
  <si>
    <t>C14</t>
  </si>
  <si>
    <t>Can on-line application fee be waived for applicants with financial need?</t>
  </si>
  <si>
    <t>Reduced</t>
  </si>
  <si>
    <t>Free</t>
  </si>
  <si>
    <t>Same fee</t>
  </si>
  <si>
    <t>If you have an application fee and an on-line application option, please indicate policy for students who apply on-line:</t>
  </si>
  <si>
    <t>Can it be waived for applicants with financial need?</t>
  </si>
  <si>
    <t xml:space="preserve">Amount of application fee: </t>
  </si>
  <si>
    <t>Does your institution have an application fee?</t>
  </si>
  <si>
    <t>If your institution has waived its application fee for the Fall 2022 admission cycle please select no.</t>
  </si>
  <si>
    <t>Application Fee</t>
  </si>
  <si>
    <t>C13</t>
  </si>
  <si>
    <t>C13-C20: Admission Policies</t>
  </si>
  <si>
    <t xml:space="preserve">Percent of total first-time, first-year (freshman) students who submitted high school GPA:  </t>
  </si>
  <si>
    <t xml:space="preserve">Average high school GPA of all degree-seeking, first-time, first-year (freshman) students who submitted GPA:  </t>
  </si>
  <si>
    <t>C12</t>
  </si>
  <si>
    <t>Totals should = 100%</t>
  </si>
  <si>
    <t>Percent who had GPA below 1.0</t>
  </si>
  <si>
    <t>Percent who had GPA between 1.0 and 1.99</t>
  </si>
  <si>
    <t>Percent who had GPA between 2.0 and 2.49</t>
  </si>
  <si>
    <t>Percent who had GPA between 2.50 and 2.99</t>
  </si>
  <si>
    <t>Percent who had GPA between 3.00 and 3.24</t>
  </si>
  <si>
    <t>Percent who had GPA between 3.25 and 3.49</t>
  </si>
  <si>
    <t>Percent who had GPA between 3.50 and 3.74</t>
  </si>
  <si>
    <t>Percent who had GPA between 3.75 and 3.99</t>
  </si>
  <si>
    <t>Percent who had GPA of 4.0</t>
  </si>
  <si>
    <t>Percent</t>
  </si>
  <si>
    <t>Score Range</t>
  </si>
  <si>
    <t>Percentage of all enrolled, degree-seeking, first-time, first-year (freshman) students who had high school grade-point averages within each of the following ranges (using 4.0 scale).  Report information only for those students from whom you collected high school GPA.</t>
  </si>
  <si>
    <t>C11</t>
  </si>
  <si>
    <t>Percent of total first-time, first-year (freshmen) students who submitted high school class rank:</t>
  </si>
  <si>
    <t>Percent in bottom quarter of high school graduating class</t>
  </si>
  <si>
    <t>bottom half = 100%</t>
  </si>
  <si>
    <t>Percent in bottom half of high school graduating class</t>
  </si>
  <si>
    <t xml:space="preserve">Top half + </t>
  </si>
  <si>
    <t>Percent in top half of high school graduating class</t>
  </si>
  <si>
    <t>Percent in top quarter of high school graduating class</t>
  </si>
  <si>
    <t>Percent in top tenth of high school graduating class</t>
  </si>
  <si>
    <t>Assessment</t>
  </si>
  <si>
    <t>Percent of all degree-seeking, first-time, first-year (freshman) students who had high school class rank within each of the following ranges (report information for those students from whom you collected high school rank information)</t>
  </si>
  <si>
    <t>C10</t>
  </si>
  <si>
    <t>Below 6</t>
  </si>
  <si>
    <t>6-11</t>
  </si>
  <si>
    <t>12-17</t>
  </si>
  <si>
    <t>18-23</t>
  </si>
  <si>
    <t>24-29</t>
  </si>
  <si>
    <t>30-36</t>
  </si>
  <si>
    <t>ACT Math</t>
  </si>
  <si>
    <t>ACT English</t>
  </si>
  <si>
    <t>ACT Composite</t>
  </si>
  <si>
    <t>400-599</t>
  </si>
  <si>
    <t>600-799</t>
  </si>
  <si>
    <t>800-999</t>
  </si>
  <si>
    <t>1000-1199</t>
  </si>
  <si>
    <t>1200-1399</t>
  </si>
  <si>
    <t>1400-1600</t>
  </si>
  <si>
    <t>SAT Composite</t>
  </si>
  <si>
    <t>200-299</t>
  </si>
  <si>
    <t>300-399</t>
  </si>
  <si>
    <t>400-499</t>
  </si>
  <si>
    <t>500-599</t>
  </si>
  <si>
    <t>600-699</t>
  </si>
  <si>
    <t>700-800</t>
  </si>
  <si>
    <t>SAT Math</t>
  </si>
  <si>
    <t>SAT Evidence-Based Reading and Writing</t>
  </si>
  <si>
    <t>Percent of first-time, first-year (freshman) students with scores in each range:</t>
  </si>
  <si>
    <t>ACT Writing</t>
  </si>
  <si>
    <t>75th Percentile</t>
  </si>
  <si>
    <t>25th Percentile</t>
  </si>
  <si>
    <t>For each assessment listed below, report the score that represents the 25th percentile (the score that 25 percent of the freshman population scored at or below) and the 75th percentile score (the score that 25 percent scored at or above).</t>
  </si>
  <si>
    <t>Submitting ACT Scores</t>
  </si>
  <si>
    <t>Submitting SAT Scores</t>
  </si>
  <si>
    <t>Number</t>
  </si>
  <si>
    <r>
      <t xml:space="preserve">•     </t>
    </r>
    <r>
      <rPr>
        <sz val="10"/>
        <color indexed="8"/>
        <rFont val="Arial"/>
        <family val="2"/>
      </rPr>
      <t>If you average the scores, use the average to report the scores.</t>
    </r>
  </si>
  <si>
    <r>
      <t xml:space="preserve">•     </t>
    </r>
    <r>
      <rPr>
        <sz val="10"/>
        <color indexed="8"/>
        <rFont val="Arial"/>
        <family val="2"/>
      </rPr>
      <t>If you consider the highest scores from either submission, use the highest combination of scores 
      (e.g., verbal from one submission, math from the other).</t>
    </r>
  </si>
  <si>
    <r>
      <t xml:space="preserve">•     </t>
    </r>
    <r>
      <rPr>
        <sz val="10"/>
        <color indexed="8"/>
        <rFont val="Arial"/>
        <family val="2"/>
      </rPr>
      <t>If a student submitted multiple sets of scores for a single test, report this information according to how 
      you use the data. For example:</t>
    </r>
  </si>
  <si>
    <r>
      <t xml:space="preserve">•     </t>
    </r>
    <r>
      <rPr>
        <sz val="10"/>
        <color indexed="8"/>
        <rFont val="Arial"/>
        <family val="2"/>
      </rPr>
      <t>Do not convert SAT scores to ACT scores and vice versa.</t>
    </r>
  </si>
  <si>
    <r>
      <t xml:space="preserve">•     </t>
    </r>
    <r>
      <rPr>
        <sz val="10"/>
        <color indexed="8"/>
        <rFont val="Arial"/>
        <family val="2"/>
      </rPr>
      <t>Do not include partial test scores (e.g., mathematics scores but not critical reading for a category of 
      students) or combine other standardized test results (such as TOEFL) in this item.</t>
    </r>
  </si>
  <si>
    <r>
      <t xml:space="preserve">•     Include information for </t>
    </r>
    <r>
      <rPr>
        <b/>
        <sz val="10"/>
        <color indexed="8"/>
        <rFont val="Arial"/>
        <family val="2"/>
      </rPr>
      <t>ALL enrolled, degree-seeking, first-time, first-year (freshman) students 
      who submitted test scores.</t>
    </r>
  </si>
  <si>
    <t>Percent and number of first-time, first-year (freshman) students enrolled in Fall 2021 who submitted national standardized (SAT/ACT) test scores.</t>
  </si>
  <si>
    <t>C9</t>
  </si>
  <si>
    <r>
      <t xml:space="preserve">Provide information for </t>
    </r>
    <r>
      <rPr>
        <b/>
        <sz val="10"/>
        <color indexed="8"/>
        <rFont val="Arial"/>
        <family val="2"/>
      </rPr>
      <t>ALL enrolled, degree-seeking, full-time and part-time, first-time, first-year (freshman) students</t>
    </r>
    <r>
      <rPr>
        <sz val="10"/>
        <color indexed="8"/>
        <rFont val="Arial"/>
        <family val="2"/>
      </rPr>
      <t xml:space="preserve"> enrolled in </t>
    </r>
    <r>
      <rPr>
        <b/>
        <sz val="10"/>
        <color indexed="8"/>
        <rFont val="Arial"/>
        <family val="2"/>
      </rPr>
      <t>Fall 2021</t>
    </r>
    <r>
      <rPr>
        <sz val="10"/>
        <color indexed="8"/>
        <rFont val="Arial"/>
        <family val="2"/>
      </rPr>
      <t>, including students who began studies during summer, international students/nonresident aliens, and students admitted under special arrangements.</t>
    </r>
  </si>
  <si>
    <t>C9-C12: Freshman Profile</t>
  </si>
  <si>
    <t>Texas Success Initiative Exam</t>
  </si>
  <si>
    <t>State Exam (specify):</t>
  </si>
  <si>
    <t>Institutional Exam</t>
  </si>
  <si>
    <t>CLEP</t>
  </si>
  <si>
    <t>AP</t>
  </si>
  <si>
    <t>SAT Subject Tests</t>
  </si>
  <si>
    <t>ACT</t>
  </si>
  <si>
    <t>SAT</t>
  </si>
  <si>
    <r>
      <t xml:space="preserve">Please indicate which tests your institution uses for </t>
    </r>
    <r>
      <rPr>
        <b/>
        <sz val="9"/>
        <color indexed="8"/>
        <rFont val="Arial"/>
        <family val="2"/>
      </rPr>
      <t>placement (e.g., state tests):</t>
    </r>
  </si>
  <si>
    <t>C8G</t>
  </si>
  <si>
    <t xml:space="preserve">If necessary, use this space to clarify your test policies (e.g., if tests are recommended for some students, or if tests are not required of some students):  </t>
  </si>
  <si>
    <t>C8F</t>
  </si>
  <si>
    <t>Latest date by which SAT Subject Test scores must be received for fall-term admission</t>
  </si>
  <si>
    <t>Latest date by which SAT or ACT scores must be received for fall-term admission</t>
  </si>
  <si>
    <t>C8E</t>
  </si>
  <si>
    <t>In addition, does your institution use applicants' test scores for academic advising?</t>
  </si>
  <si>
    <t>C8D</t>
  </si>
  <si>
    <t>Not using essay component</t>
  </si>
  <si>
    <t>No college policy as of now</t>
  </si>
  <si>
    <t>As a validity check on the application process</t>
  </si>
  <si>
    <t>In place of an application essay</t>
  </si>
  <si>
    <t>For advising</t>
  </si>
  <si>
    <t>For placement</t>
  </si>
  <si>
    <t>For admission</t>
  </si>
  <si>
    <t>ACT essay</t>
  </si>
  <si>
    <t>SAT essay</t>
  </si>
  <si>
    <t>Please indicate how your institution will use the SAT or ACT essay component; check all that apply.</t>
  </si>
  <si>
    <t>C8C</t>
  </si>
  <si>
    <t>SAT with or without Essay component accepted</t>
  </si>
  <si>
    <t>SAT with Essay component recommended</t>
  </si>
  <si>
    <t>SAT with Essay component required</t>
  </si>
  <si>
    <r>
      <t xml:space="preserve">If your institution will make use of the SAT in admission decisions for first-time, first-year, degree-seeking applicants for </t>
    </r>
    <r>
      <rPr>
        <b/>
        <sz val="10"/>
        <color theme="1"/>
        <rFont val="Arial"/>
        <family val="2"/>
      </rPr>
      <t>Fall 2022</t>
    </r>
    <r>
      <rPr>
        <sz val="10"/>
        <color indexed="8"/>
        <rFont val="Arial"/>
        <family val="2"/>
      </rPr>
      <t xml:space="preserve"> please indicate which ONE of the following applies (regardless of whether the Essay score will be used in the admissions process):</t>
    </r>
  </si>
  <si>
    <t>C8B</t>
  </si>
  <si>
    <t>ACT with or without writing accepted</t>
  </si>
  <si>
    <t>ACT with writing recommended</t>
  </si>
  <si>
    <t>ACT with writing required</t>
  </si>
  <si>
    <r>
      <t xml:space="preserve">If your institution will make use of the ACT in admission decisions for first-time, first-year, degree-seeking applicants for </t>
    </r>
    <r>
      <rPr>
        <b/>
        <sz val="10"/>
        <color theme="1"/>
        <rFont val="Arial"/>
        <family val="2"/>
      </rPr>
      <t>Fall 2022</t>
    </r>
    <r>
      <rPr>
        <sz val="10"/>
        <rFont val="Arial"/>
        <family val="2"/>
      </rPr>
      <t xml:space="preserve"> please indicate which ONE of the following applies (regardless of whether the writing score will be used in the admissions process):</t>
    </r>
  </si>
  <si>
    <t>SAT and SAT Subject Tests or ACT</t>
  </si>
  <si>
    <t>SAT Only</t>
  </si>
  <si>
    <t>ACT Only</t>
  </si>
  <si>
    <t>SAT or ACT</t>
  </si>
  <si>
    <t>Not Used</t>
  </si>
  <si>
    <t>Consider if Submitted</t>
  </si>
  <si>
    <t>Require for Some</t>
  </si>
  <si>
    <t>Recommend</t>
  </si>
  <si>
    <t>Require</t>
  </si>
  <si>
    <t>ADMISSION</t>
  </si>
  <si>
    <r>
      <t xml:space="preserve">If yes, place check marks in the appropriate boxes below to reflect your institution’s policies for use in admission for </t>
    </r>
    <r>
      <rPr>
        <b/>
        <sz val="10"/>
        <color theme="1"/>
        <rFont val="Arial"/>
        <family val="2"/>
      </rPr>
      <t>Fall 2022</t>
    </r>
    <r>
      <rPr>
        <b/>
        <sz val="10"/>
        <rFont val="Arial"/>
        <family val="2"/>
      </rPr>
      <t>.</t>
    </r>
  </si>
  <si>
    <t>C8A</t>
  </si>
  <si>
    <r>
      <t xml:space="preserve">Does your institution make use of SAT, ACT, or SAT Subject Test scores in </t>
    </r>
    <r>
      <rPr>
        <b/>
        <sz val="10"/>
        <color indexed="8"/>
        <rFont val="Arial"/>
        <family val="2"/>
      </rPr>
      <t>admission</t>
    </r>
    <r>
      <rPr>
        <sz val="10"/>
        <color indexed="8"/>
        <rFont val="Arial"/>
        <family val="2"/>
      </rPr>
      <t xml:space="preserve"> decisions for first-time, first-year, degree-seeking applicants?   </t>
    </r>
  </si>
  <si>
    <t xml:space="preserve">Entrance exams </t>
  </si>
  <si>
    <t>C8: SAT and ACT Policies</t>
  </si>
  <si>
    <t>Level of applicant’s interest</t>
  </si>
  <si>
    <t>Work experience</t>
  </si>
  <si>
    <t>Volunteer work</t>
  </si>
  <si>
    <t>Racial/ethnic status</t>
  </si>
  <si>
    <t>Religious affiliation/commitment</t>
  </si>
  <si>
    <t>State residency</t>
  </si>
  <si>
    <t>Geographical residence</t>
  </si>
  <si>
    <t>Alumni/ae relation</t>
  </si>
  <si>
    <t xml:space="preserve">First generation </t>
  </si>
  <si>
    <t>Character/personal qualities</t>
  </si>
  <si>
    <t>Talent/ability</t>
  </si>
  <si>
    <t>Extracurricular activities</t>
  </si>
  <si>
    <t>Interview</t>
  </si>
  <si>
    <t>Nonacademic</t>
  </si>
  <si>
    <t>Recommendation(s)</t>
  </si>
  <si>
    <t>Application Essay</t>
  </si>
  <si>
    <t>Standardized test scores</t>
  </si>
  <si>
    <t xml:space="preserve">   Academic GPA</t>
  </si>
  <si>
    <t>Class rank</t>
  </si>
  <si>
    <t>Rigor of secondary school record</t>
  </si>
  <si>
    <t>Academic</t>
  </si>
  <si>
    <t>Not Considered</t>
  </si>
  <si>
    <t>Considered</t>
  </si>
  <si>
    <t>Important</t>
  </si>
  <si>
    <t>Very Important</t>
  </si>
  <si>
    <t>Relative importance of each of the following academic and nonacademic factors in your first-time, first-year, degree-seeking (freshman) admission decisions.</t>
  </si>
  <si>
    <t>C7</t>
  </si>
  <si>
    <t>Students have to meet class rank requirements. If the school doesn't rank, students are assigned a rank. There are also admission requirements for select academic programs. For Fall 2022, UTSA is SAT/ACT test optional.</t>
  </si>
  <si>
    <t>other (explain):</t>
  </si>
  <si>
    <t>selective admission to some programs</t>
  </si>
  <si>
    <t>selective admission for out-of-state students</t>
  </si>
  <si>
    <t>Open admission policy as described above for most students, but--</t>
  </si>
  <si>
    <t xml:space="preserve">Open admission policy as described above for all students </t>
  </si>
  <si>
    <t>Do you have an open admission policy, under which virtually all secondary school graduates or students with GED equivalency diplomas are admitted without regard to academic record, test scores, or other qualifications? If so, check which applies:</t>
  </si>
  <si>
    <t>C6</t>
  </si>
  <si>
    <t>C6-C7: Basis for Selection</t>
  </si>
  <si>
    <r>
      <t xml:space="preserve">Other </t>
    </r>
    <r>
      <rPr>
        <i/>
        <sz val="10"/>
        <rFont val="Arial"/>
        <family val="2"/>
      </rPr>
      <t>(specify) Physical education</t>
    </r>
  </si>
  <si>
    <t>Visual/Performing Arts</t>
  </si>
  <si>
    <t>Computer Science</t>
  </si>
  <si>
    <t>Academic electives</t>
  </si>
  <si>
    <t>Social studies</t>
  </si>
  <si>
    <t>Foreign language</t>
  </si>
  <si>
    <t xml:space="preserve">    Of these, units that must be 
    lab</t>
  </si>
  <si>
    <t>Science</t>
  </si>
  <si>
    <t>Total academic units</t>
  </si>
  <si>
    <t>Units
Recommended</t>
  </si>
  <si>
    <t>Units
Required</t>
  </si>
  <si>
    <r>
      <t xml:space="preserve">Distribution of high school units required and/or recommended. </t>
    </r>
    <r>
      <rPr>
        <sz val="10"/>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</si>
  <si>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t>C5</t>
  </si>
  <si>
    <t>Neither require nor recommend</t>
  </si>
  <si>
    <t>Does your institution require or recommend a general college-preparatory program for degree-seeking students?</t>
  </si>
  <si>
    <t>C4</t>
  </si>
  <si>
    <t>High school diploma or equivalent is not required</t>
  </si>
  <si>
    <t>High school diploma is required and GED is not accepted</t>
  </si>
  <si>
    <t>High school diploma is required and GED is accepted</t>
  </si>
  <si>
    <t>Check the appropriate box to identify your high school completion requirement for degree-seeking entering students:</t>
  </si>
  <si>
    <t>High school completion requirement</t>
  </si>
  <si>
    <t>C3</t>
  </si>
  <si>
    <t>C3-C5: Admission Requirements</t>
  </si>
  <si>
    <t>Do you release that information to school counselors?</t>
  </si>
  <si>
    <t>If yes, do you release that information to students?</t>
  </si>
  <si>
    <t>Is your waiting list ranked?</t>
  </si>
  <si>
    <t>Number of wait-listed students admitted:</t>
  </si>
  <si>
    <t>Number accepting a place on the waiting list:</t>
  </si>
  <si>
    <t>Number of qualified applicants offered a place on waiting list:</t>
  </si>
  <si>
    <t>WAITING LIST</t>
  </si>
  <si>
    <r>
      <t xml:space="preserve">If yes, please answer the questions below for </t>
    </r>
    <r>
      <rPr>
        <b/>
        <sz val="10"/>
        <rFont val="Arial"/>
        <family val="2"/>
      </rPr>
      <t>Fall 2021</t>
    </r>
    <r>
      <rPr>
        <sz val="10"/>
        <rFont val="Arial"/>
        <family val="2"/>
      </rPr>
      <t xml:space="preserve"> admissions:</t>
    </r>
  </si>
  <si>
    <t>Do you have a policy of placing students on a waiting list?</t>
  </si>
  <si>
    <t>Students who met admission requirements but whose final admission was contingent on space availability</t>
  </si>
  <si>
    <t xml:space="preserve">Freshman wait-listed students </t>
  </si>
  <si>
    <t>C2</t>
  </si>
  <si>
    <t>Total part-time, first-time, first-year (freshman) women who enrolled</t>
  </si>
  <si>
    <t>Total full-time, first-time, first-year (freshman) women who enrolled</t>
  </si>
  <si>
    <t>Total part-time, first-time, first-year (freshman) men who enrolled</t>
  </si>
  <si>
    <t>Total full-time, first-time, first-year (freshman) men who enrolled</t>
  </si>
  <si>
    <t>Total first-time, first-year (freshman) women who were admitted</t>
  </si>
  <si>
    <t>Total first-time, first-year (freshman) men who were admitted</t>
  </si>
  <si>
    <t>Total first-time, first-year (freshman) women who applied</t>
  </si>
  <si>
    <t>Total first-time, first-year (freshman) men who applied</t>
  </si>
  <si>
    <t>•     Admitted applicants should include wait-listed students who were subsequently offered admission.</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</si>
  <si>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</si>
  <si>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t>•     Include early decision, early action, and students who began studies during summer in this cohort.</t>
  </si>
  <si>
    <r>
      <rPr>
        <b/>
        <sz val="10"/>
        <rFont val="Arial"/>
        <family val="2"/>
      </rPr>
      <t xml:space="preserve">First-time, first-year (freshman) students: </t>
    </r>
    <r>
      <rPr>
        <sz val="10"/>
        <rFont val="Arial"/>
        <family val="2"/>
      </rPr>
      <t xml:space="preserve">Provide the number of degree-seeking, first-time, first-year students who applied, were admitted, and enrolled (full- or part-time) in </t>
    </r>
    <r>
      <rPr>
        <b/>
        <sz val="10"/>
        <rFont val="Arial"/>
        <family val="2"/>
      </rPr>
      <t>Fall 2021</t>
    </r>
    <r>
      <rPr>
        <sz val="10"/>
        <rFont val="Arial"/>
        <family val="2"/>
      </rPr>
      <t xml:space="preserve">. </t>
    </r>
  </si>
  <si>
    <t>C1</t>
  </si>
  <si>
    <t>C1-C2: Applications</t>
  </si>
  <si>
    <t>C. FIRST-TIME, FIRST-YEAR (FRESHMAN) ADMISSION</t>
  </si>
  <si>
    <t>D. TRANSFER ADMISSION</t>
  </si>
  <si>
    <t>D1-D2: Fall Applicants</t>
  </si>
  <si>
    <t>D1</t>
  </si>
  <si>
    <t>Does your institution enroll transfer students? (If no, please skip to Section E)</t>
  </si>
  <si>
    <t>If yes, may transfer students earn advanced standing credit by transferring credits earned from course work completed at other colleges/universities?</t>
  </si>
  <si>
    <t>D2</t>
  </si>
  <si>
    <r>
      <t xml:space="preserve">Provide the number of students who applied, were admitted, and enrolled as degree-seeking transfer students in </t>
    </r>
    <r>
      <rPr>
        <b/>
        <u/>
        <sz val="10"/>
        <rFont val="Arial"/>
        <family val="2"/>
      </rPr>
      <t>Fall 2021.</t>
    </r>
  </si>
  <si>
    <t>Applicants</t>
  </si>
  <si>
    <t>Admitted Applicants</t>
  </si>
  <si>
    <t>Enrolled Applicants</t>
  </si>
  <si>
    <t>D3-D11: Application for Admission</t>
  </si>
  <si>
    <t>D3</t>
  </si>
  <si>
    <t>Indicate terms for which transfers may enroll:</t>
  </si>
  <si>
    <t>Fall</t>
  </si>
  <si>
    <t>Winter</t>
  </si>
  <si>
    <t>Spring</t>
  </si>
  <si>
    <t>Summer</t>
  </si>
  <si>
    <t>D4</t>
  </si>
  <si>
    <t>Must a transfer applicant have a minimum number of credits completed or else must apply as an entering freshman?</t>
  </si>
  <si>
    <t xml:space="preserve">If yes, what is the minimum number of credits and the unit of measure?  </t>
  </si>
  <si>
    <t>D5</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</si>
  <si>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</si>
  <si>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</si>
  <si>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</si>
  <si>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</si>
  <si>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</si>
  <si>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</si>
  <si>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</si>
  <si>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</si>
  <si>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</si>
  <si>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</si>
  <si>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D6</t>
  </si>
  <si>
    <t>If a minimum high school grade point average is required of transfer applicants, specify (on a 4.0 scale):</t>
  </si>
  <si>
    <t>D7</t>
  </si>
  <si>
    <t xml:space="preserve">If a minimum college grade point average is required of transfer applicants, specify (on a 4.0 scale):
</t>
  </si>
  <si>
    <t>D8</t>
  </si>
  <si>
    <t>List any other application requirements specific to transfer applicants:</t>
  </si>
  <si>
    <t>Transfer with 30+ hours - 2.25 GPA (4.0 scale) with 30+ transferrable credits of college coursework(dual credit not included). Must be in good academic and social standing at the previously attended college or university. Transfer with 12 to 29 hours - 2.75 GPA (4.0 scale)  OR meet guaranteed freshman admission requirements and have a 2.25 GPA (4.0 scale). Dual credit not included.  Transfer with &lt; 12 hours - Meet guaranteed freshman admission requirements (dual credit not included) and have a 2.25 GPA (4.0 scale)</t>
  </si>
  <si>
    <t>D9</t>
  </si>
  <si>
    <t>List application priority, closing, notification, and candidate reply dates for transfer students. If applications are reviewed on a continuous or rolling basis, place a check mark in the “Rolling admission” column.</t>
  </si>
  <si>
    <t>Closing Date</t>
  </si>
  <si>
    <t>Notification Date</t>
  </si>
  <si>
    <t>Reply Date</t>
  </si>
  <si>
    <t>Rolling Admission</t>
  </si>
  <si>
    <t>D10</t>
  </si>
  <si>
    <t>Does an open admission policy, if reported, apply to transfer students?</t>
  </si>
  <si>
    <t>D11</t>
  </si>
  <si>
    <t xml:space="preserve">Describe additional requirements for transfer admission, if applicable: </t>
  </si>
  <si>
    <t>D12-D17: Transfer Credit Policies</t>
  </si>
  <si>
    <t>D12</t>
  </si>
  <si>
    <t xml:space="preserve">Report the lowest grade earned for any course that may be transferred for credit:  </t>
  </si>
  <si>
    <t>Unit Type</t>
  </si>
  <si>
    <t>D13</t>
  </si>
  <si>
    <t>Maximum number of credits or courses that may be transferred from a two-year institution:</t>
  </si>
  <si>
    <t>SCH</t>
  </si>
  <si>
    <t>D14</t>
  </si>
  <si>
    <t>Maximum number of credits or courses that may be transferred from a four-year institution:</t>
  </si>
  <si>
    <t>unlimited</t>
  </si>
  <si>
    <t>D15</t>
  </si>
  <si>
    <t>Minimum number of credits that transfers must complete at your institution to earn an associate degree:</t>
  </si>
  <si>
    <t>N/A</t>
  </si>
  <si>
    <t>D16</t>
  </si>
  <si>
    <t>Minimum number of credits that transfers must complete at your institution to earn a bachelor’s degree:</t>
  </si>
  <si>
    <t>D17</t>
  </si>
  <si>
    <t>Describe other transfer credit policies:</t>
  </si>
  <si>
    <t xml:space="preserve">Credit  from a four-year will be considered if transferable. Based on course level, rigor, quality, comparability and dgree program relevance, credits may be awarded on an individual basis at the discretion of the major academic department. Any credit accepted in transfer must be validated by 30 semester credit hours of coursework in residence at UTSA with a GPA of 2.0 or higher in a degree plan. </t>
  </si>
  <si>
    <t>D18-D22: Military Service Transfer Credit Policies</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</si>
  <si>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</si>
  <si>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</si>
  <si>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</si>
  <si>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</si>
  <si>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</si>
  <si>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</si>
  <si>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</si>
  <si>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</si>
  <si>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Maximum number of credits or courses that may be transferred based on Department of Defense supported prior learning assessments (College Level Examination Program (CLEP) or DANTES Subject Standardized Tests (DSST)):</t>
  </si>
  <si>
    <t>D21</t>
  </si>
  <si>
    <t>Are the military/veteran credit transfer policies published on your website?</t>
  </si>
  <si>
    <t>If yes, please provide the URL where the policy can be located:</t>
  </si>
  <si>
    <t>https://catalog.utsa.edu/policies/admission/undergraduate/creditformilitaryservice/</t>
  </si>
  <si>
    <t>D22</t>
  </si>
  <si>
    <t>Describe other military/veteran transfer credit policies unique to your institution:</t>
  </si>
  <si>
    <t>G. ANNUAL EXPENSES</t>
  </si>
  <si>
    <t>G0</t>
  </si>
  <si>
    <t>Please provide the URL of your institution’s net price calculator:</t>
  </si>
  <si>
    <t>https://onestop.utsa.edu/financialaid/cost-of-attendance/net-price-calculator/</t>
  </si>
  <si>
    <r>
      <t xml:space="preserve">Provide </t>
    </r>
    <r>
      <rPr>
        <b/>
        <sz val="10"/>
        <color rgb="FF00B050"/>
        <rFont val="Arial"/>
        <family val="2"/>
      </rPr>
      <t>2022-2023</t>
    </r>
    <r>
      <rPr>
        <b/>
        <sz val="10"/>
        <rFont val="Arial"/>
        <family val="2"/>
      </rPr>
      <t xml:space="preserve"> academic year costs of attendance for the following categories that are applicable to your institution.</t>
    </r>
  </si>
  <si>
    <r>
      <t xml:space="preserve">Check here if your institution's </t>
    </r>
    <r>
      <rPr>
        <sz val="10"/>
        <color rgb="FF00B050"/>
        <rFont val="Arial"/>
        <family val="2"/>
      </rPr>
      <t>2022-2023</t>
    </r>
    <r>
      <rPr>
        <sz val="10"/>
        <rFont val="Arial"/>
        <family val="2"/>
      </rPr>
      <t xml:space="preserve"> academic year costs of attendance are not available at this time and provide an approximate date (i.e., month/day) when your institution's final </t>
    </r>
    <r>
      <rPr>
        <sz val="10"/>
        <color rgb="FF00B050"/>
        <rFont val="Arial"/>
        <family val="2"/>
      </rPr>
      <t>2022-2023</t>
    </r>
    <r>
      <rPr>
        <sz val="10"/>
        <rFont val="Arial"/>
        <family val="2"/>
      </rPr>
      <t xml:space="preserve"> academic year costs of attendance will be available:</t>
    </r>
  </si>
  <si>
    <t>G1</t>
  </si>
  <si>
    <t>Undergraduate full-time tuition, required fees, room and board</t>
  </si>
  <si>
    <r>
      <t xml:space="preserve">List the typical tuition, required fees, and room and board for a full-time undergraduate student for the </t>
    </r>
    <r>
      <rPr>
        <b/>
        <sz val="10"/>
        <color indexed="8"/>
        <rFont val="Arial"/>
        <family val="2"/>
      </rPr>
      <t xml:space="preserve">FULL </t>
    </r>
    <r>
      <rPr>
        <b/>
        <sz val="10"/>
        <color rgb="FF00B050"/>
        <rFont val="Arial"/>
        <family val="2"/>
      </rPr>
      <t>2022-2023</t>
    </r>
    <r>
      <rPr>
        <sz val="10"/>
        <color indexed="8"/>
        <rFont val="Arial"/>
        <family val="2"/>
      </rPr>
      <t xml:space="preserve"> academic year. (30 semester hours or 45 quarter hours for institutions that derive annual tuition by multiplying credit hour cost by number of credits). </t>
    </r>
  </si>
  <si>
    <r>
      <rPr>
        <sz val="10"/>
        <color indexed="8"/>
        <rFont val="Arial"/>
        <family val="2"/>
      </rPr>
      <t>•</t>
    </r>
    <r>
      <rPr>
        <b/>
        <sz val="10"/>
        <color indexed="8"/>
        <rFont val="Arial"/>
        <family val="2"/>
      </rPr>
      <t xml:space="preserve">     </t>
    </r>
    <r>
      <rPr>
        <sz val="10"/>
        <color indexed="8"/>
        <rFont val="Arial"/>
        <family val="2"/>
      </rPr>
      <t xml:space="preserve">A full academic year refers to the period of time generally extending from September to June; usually 
      equated to two semesters, two trimesters, three quarters, or the period covered by a four-one-four plan. </t>
    </r>
  </si>
  <si>
    <t xml:space="preserve">•     Room and board is defined as double occupancy and 19 meals per week or the maximum meal plan. </t>
  </si>
  <si>
    <r>
      <rPr>
        <sz val="10"/>
        <color indexed="8"/>
        <rFont val="Arial"/>
        <family val="2"/>
      </rPr>
      <t>•</t>
    </r>
    <r>
      <rPr>
        <b/>
        <sz val="10"/>
        <color indexed="8"/>
        <rFont val="Arial"/>
        <family val="2"/>
      </rPr>
      <t xml:space="preserve">     Required fees </t>
    </r>
    <r>
      <rPr>
        <sz val="10"/>
        <color indexed="8"/>
        <rFont val="Arial"/>
        <family val="2"/>
      </rPr>
      <t xml:space="preserve">include only charges that all full-time students must pay that are </t>
    </r>
    <r>
      <rPr>
        <b/>
        <sz val="10"/>
        <color indexed="8"/>
        <rFont val="Arial"/>
        <family val="2"/>
      </rPr>
      <t>not</t>
    </r>
    <r>
      <rPr>
        <sz val="10"/>
        <color indexed="8"/>
        <rFont val="Arial"/>
        <family val="2"/>
      </rPr>
      <t xml:space="preserve"> included in tuition 
      (e.g., registration, health, or activity fees.) </t>
    </r>
  </si>
  <si>
    <r>
      <t xml:space="preserve">•     Do </t>
    </r>
    <r>
      <rPr>
        <b/>
        <i/>
        <sz val="10"/>
        <color indexed="8"/>
        <rFont val="Arial"/>
        <family val="2"/>
      </rPr>
      <t>not</t>
    </r>
    <r>
      <rPr>
        <sz val="10"/>
        <color indexed="8"/>
        <rFont val="Arial"/>
        <family val="2"/>
      </rPr>
      <t xml:space="preserve"> include optional fees (e.g., parking, laboratory use).</t>
    </r>
  </si>
  <si>
    <t>First-Year</t>
  </si>
  <si>
    <t>PRIVATE INSTITUTIONS</t>
  </si>
  <si>
    <t>Tuition:</t>
  </si>
  <si>
    <t>PUBLIC INSTITUTIONS</t>
  </si>
  <si>
    <t>Tuition: In-district</t>
  </si>
  <si>
    <t>Tuition: In-state (out-of-district):</t>
  </si>
  <si>
    <t>Tuition: Out-of-state:</t>
  </si>
  <si>
    <t>Tuition: Non-resident alien</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</si>
  <si>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</si>
  <si>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</si>
  <si>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</si>
  <si>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</si>
  <si>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</si>
  <si>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</si>
  <si>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Minimum</t>
  </si>
  <si>
    <t>Maximum</t>
  </si>
  <si>
    <t>G2</t>
  </si>
  <si>
    <t>Number of credits per term a student can take for the stated full-time tuition.</t>
  </si>
  <si>
    <t>G3</t>
  </si>
  <si>
    <t>Do tuition and fees vary by year of study (e.g., sophomore, junior, senior)?</t>
  </si>
  <si>
    <t>G4</t>
  </si>
  <si>
    <t xml:space="preserve">Do tuition and fees vary by undergraduate instructional program?                         </t>
  </si>
  <si>
    <t>If yes, what percentage of full-time undergraduates pay more than the tuition and fees reported in G1?</t>
  </si>
  <si>
    <t>G5</t>
  </si>
  <si>
    <t>Provide the estimated expenses for a typical full-time undergraduate student:</t>
  </si>
  <si>
    <t>Residents</t>
  </si>
  <si>
    <t>Commuters
(living at home)</t>
  </si>
  <si>
    <t>Commuters
(not living at home)</t>
  </si>
  <si>
    <t>Books and supplies:</t>
  </si>
  <si>
    <t>Room only:</t>
  </si>
  <si>
    <t>Board only:</t>
  </si>
  <si>
    <t>Room and board total*</t>
  </si>
  <si>
    <t>Transportation:</t>
  </si>
  <si>
    <t>Other expenses:</t>
  </si>
  <si>
    <t>* If your college cannot provide separate room and board figures for commuters not living at home</t>
  </si>
  <si>
    <t>G6</t>
  </si>
  <si>
    <t xml:space="preserve">Undergraduate per-credit-hour charges (tuition only): </t>
  </si>
  <si>
    <t>PRIVATE INSTITUTIONS:</t>
  </si>
  <si>
    <t>PUBLIC INSTITUTIONS:</t>
  </si>
  <si>
    <t>In-district:</t>
  </si>
  <si>
    <t>In-state (out-of-district):</t>
  </si>
  <si>
    <t>Out-of-state:</t>
  </si>
  <si>
    <t>NONRESIDENT ALIENS: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</si>
</sst>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6" formatCode="&quot;$&quot;#,##0_);[Red]\(&quot;$&quot;#,##0\)"/>
    <numFmt numFmtId="44" formatCode="_(&quot;$&quot;* #,##0.00_);_(&quot;$&quot;* \(#,##0.00\);_(&quot;$&quot;* &quot;-&quot;??_);_(@_)"/>
    <numFmt numFmtId="43" formatCode="_(* #,##0.00_);_(* \(#,##0.00\);_(* &quot;-&quot;??_);_(@_)"/>
    <numFmt numFmtId="164" formatCode="&quot;$&quot;#,##0;[Red]&quot;$&quot;#,##0"/>
    <numFmt numFmtId="165" formatCode="0.0%"/>
    <numFmt numFmtId="166" formatCode="_(&quot;$&quot;\ \ \ #,##0_);_(&quot;$&quot;* \(#,##0\);_(&quot;$&quot;* &quot;-&quot;??_);_(@_)"/>
    <numFmt numFmtId="167" formatCode="_(&quot;$&quot;\ \ \ #,##0_);_(&quot;$&quot;* \(#,##0\);_(&quot;$&quot;\ \ &quot;0&quot;??_);_(@_)"/>
    <numFmt numFmtId="168" formatCode="&quot;$&quot;#,##0"/>
    <numFmt numFmtId="169" formatCode="m/d"/>
    <numFmt numFmtId="170" formatCode="#,##0.0_);\(#,##0.0\)"/>
    <numFmt numFmtId="171" formatCode="mmmm\ d\,\ yyyy"/>
    <numFmt numFmtId="172" formatCode="&quot;$&quot;#,##0.00"/>
  </numFmts>
  <fonts count="54" x14ac:knownFonts="1">
    <font>
      <sz val="10"/>
      <name val="Arial"/>
    </font>
    <font>
      <b/>
      <sz val="14"/>
      <name val="Arial"/>
      <family val="2"/>
    </font>
    <font>
      <sz val="10"/>
      <name val="Arial"/>
      <family val="2"/>
    </font>
    <font>
      <b/>
      <sz val="10"/>
      <name val="Arial"/>
      <family val="2"/>
    </font>
    <font>
      <u/>
      <sz val="10"/>
      <color indexed="12"/>
      <name val="Arial"/>
      <family val="2"/>
    </font>
    <font>
      <sz val="10"/>
      <color indexed="8"/>
      <name val="Arial"/>
      <family val="2"/>
    </font>
    <font>
      <b/>
      <sz val="10"/>
      <color rgb="FFFF0000"/>
      <name val="Arial"/>
      <family val="2"/>
    </font>
    <font>
      <b/>
      <sz val="10"/>
      <color theme="0"/>
      <name val="Arial"/>
      <family val="2"/>
    </font>
    <font>
      <sz val="10"/>
      <color theme="0"/>
      <name val="Arial"/>
      <family val="2"/>
    </font>
    <font>
      <sz val="10"/>
      <color rgb="FF212529"/>
      <name val="Arial"/>
      <family val="2"/>
    </font>
    <font>
      <b/>
      <sz val="11"/>
      <name val="Arial"/>
      <family val="2"/>
    </font>
    <font>
      <b/>
      <sz val="10"/>
      <color indexed="8"/>
      <name val="Arial"/>
      <family val="2"/>
    </font>
    <font>
      <b/>
      <sz val="12"/>
      <color indexed="8"/>
      <name val="Arial"/>
      <family val="2"/>
    </font>
    <font>
      <sz val="12"/>
      <color indexed="8"/>
      <name val="Arial"/>
      <family val="2"/>
    </font>
    <font>
      <sz val="10"/>
      <color rgb="FF00B050"/>
      <name val="Arial"/>
      <family val="2"/>
    </font>
    <font>
      <b/>
      <sz val="10"/>
      <color rgb="FF00B050"/>
      <name val="Arial"/>
      <family val="2"/>
    </font>
    <font>
      <u/>
      <sz val="10"/>
      <name val="Arial"/>
      <family val="2"/>
    </font>
    <font>
      <sz val="10"/>
      <color rgb="FFFF0000"/>
      <name val="Arial"/>
      <family val="2"/>
    </font>
    <font>
      <sz val="9"/>
      <name val="Arial"/>
      <family val="2"/>
    </font>
    <font>
      <b/>
      <sz val="9"/>
      <name val="Arial"/>
      <family val="2"/>
    </font>
    <font>
      <sz val="9"/>
      <color rgb="FF00B050"/>
      <name val="Arial"/>
      <family val="2"/>
    </font>
    <font>
      <u/>
      <sz val="9"/>
      <name val="Arial"/>
      <family val="2"/>
    </font>
    <font>
      <sz val="8"/>
      <name val="Arial"/>
      <family val="2"/>
    </font>
    <font>
      <b/>
      <sz val="12"/>
      <name val="Arial"/>
      <family val="2"/>
    </font>
    <font>
      <b/>
      <u/>
      <sz val="10"/>
      <name val="Arial"/>
      <family val="2"/>
    </font>
    <font>
      <b/>
      <u/>
      <sz val="10"/>
      <color rgb="FF00B050"/>
      <name val="Arial"/>
      <family val="2"/>
    </font>
    <font>
      <u/>
      <sz val="10"/>
      <color rgb="FF0000FF"/>
      <name val="Arial"/>
      <family val="2"/>
    </font>
    <font>
      <b/>
      <i/>
      <sz val="10"/>
      <name val="Arial"/>
      <family val="2"/>
    </font>
    <font>
      <i/>
      <sz val="10"/>
      <name val="Arial"/>
      <family val="2"/>
    </font>
    <font>
      <b/>
      <i/>
      <sz val="10"/>
      <color rgb="FF00B050"/>
      <name val="Arial"/>
      <family val="2"/>
    </font>
    <font>
      <sz val="9"/>
      <color rgb="FF222222"/>
      <name val="Arial"/>
      <family val="2"/>
    </font>
    <font>
      <b/>
      <i/>
      <sz val="10"/>
      <color rgb="FF222222"/>
      <name val="Arial"/>
      <family val="2"/>
    </font>
    <font>
      <b/>
      <sz val="10"/>
      <color rgb="FF222222"/>
      <name val="Arial"/>
      <family val="2"/>
    </font>
    <font>
      <sz val="8"/>
      <color rgb="FF222222"/>
      <name val="Arial"/>
      <family val="2"/>
    </font>
    <font>
      <sz val="7"/>
      <color rgb="FF222222"/>
      <name val="Arial"/>
      <family val="2"/>
    </font>
    <font>
      <sz val="7"/>
      <name val="Arial"/>
      <family val="2"/>
    </font>
    <font>
      <i/>
      <sz val="9"/>
      <name val="Arial"/>
      <family val="2"/>
    </font>
    <font>
      <b/>
      <i/>
      <sz val="9"/>
      <name val="Arial"/>
      <family val="2"/>
    </font>
    <font>
      <i/>
      <sz val="10"/>
      <color indexed="8"/>
      <name val="Arial"/>
      <family val="2"/>
    </font>
    <font>
      <sz val="9"/>
      <color indexed="8"/>
      <name val="Arial"/>
      <family val="2"/>
    </font>
    <font>
      <sz val="10"/>
      <color rgb="FF000000"/>
      <name val="Arial"/>
      <family val="2"/>
    </font>
    <font>
      <b/>
      <sz val="9"/>
      <color indexed="8"/>
      <name val="Arial"/>
      <family val="2"/>
    </font>
    <font>
      <b/>
      <sz val="10"/>
      <color theme="1"/>
      <name val="Arial"/>
      <family val="2"/>
    </font>
    <font>
      <b/>
      <i/>
      <sz val="11"/>
      <name val="Arial"/>
      <family val="2"/>
    </font>
    <font>
      <sz val="10"/>
      <name val="Calibri"/>
      <family val="2"/>
    </font>
    <font>
      <sz val="12"/>
      <name val="Wingdings"/>
      <charset val="2"/>
    </font>
    <font>
      <sz val="12"/>
      <name val="Arial"/>
      <family val="2"/>
    </font>
    <font>
      <b/>
      <sz val="8"/>
      <name val="Arial"/>
      <family val="2"/>
    </font>
    <font>
      <b/>
      <sz val="7"/>
      <name val="Arial"/>
      <family val="2"/>
    </font>
    <font>
      <sz val="9"/>
      <color rgb="FF000000"/>
      <name val="Arial"/>
      <family val="2"/>
    </font>
    <font>
      <u/>
      <sz val="10"/>
      <color theme="10"/>
      <name val="Arial"/>
      <family val="2"/>
    </font>
    <font>
      <b/>
      <sz val="9"/>
      <color indexed="81"/>
      <name val="Tahoma"/>
      <family val="2"/>
    </font>
    <font>
      <sz val="9"/>
      <color indexed="81"/>
      <name val="Tahoma"/>
      <family val="2"/>
    </font>
    <font>
      <b/>
      <i/>
      <sz val="10"/>
      <color indexed="8"/>
      <name val="Arial"/>
      <family val="2"/>
    </font>
  </fonts>
  <fills count="8">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rgb="FFFFFF00"/>
        <bgColor indexed="64"/>
      </patternFill>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s>
  <cellStyleXfs count="7">
    <xf numFmtId="0" fontId="0" fillId="0" borderId="0"/>
    <xf numFmtId="0" fontId="4" fillId="0" borderId="0" applyNumberFormat="0" applyFill="0" applyBorder="0" applyAlignment="0" applyProtection="0">
      <alignment vertical="top"/>
      <protection locked="0"/>
    </xf>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50" fillId="0" borderId="0" applyNumberFormat="0" applyFill="0" applyBorder="0" applyAlignment="0" applyProtection="0"/>
  </cellStyleXfs>
  <cellXfs count="791">
    <xf numFmtId="0" fontId="0" fillId="0" borderId="0" xfId="0"/>
    <xf numFmtId="0" fontId="2" fillId="0" borderId="0" xfId="0" applyFont="1" applyProtection="1"/>
    <xf numFmtId="0" fontId="2" fillId="0" borderId="0" xfId="0" applyFont="1" applyAlignment="1" applyProtection="1">
      <alignment horizontal="left" vertical="top"/>
    </xf>
    <xf numFmtId="0" fontId="3" fillId="0" borderId="0" xfId="0" applyFont="1" applyAlignment="1" applyProtection="1">
      <alignment horizontal="left" vertical="top"/>
    </xf>
    <xf numFmtId="0" fontId="3" fillId="0" borderId="0" xfId="0" applyFont="1" applyBorder="1" applyProtection="1"/>
    <xf numFmtId="0" fontId="2" fillId="0" borderId="0" xfId="0" applyFont="1" applyBorder="1" applyAlignment="1" applyProtection="1">
      <alignment horizontal="left" vertical="top" wrapText="1"/>
    </xf>
    <xf numFmtId="0" fontId="2" fillId="0" borderId="0" xfId="0" applyFont="1" applyBorder="1" applyProtection="1"/>
    <xf numFmtId="0" fontId="2" fillId="0" borderId="1" xfId="0" applyFont="1" applyBorder="1" applyAlignment="1" applyProtection="1">
      <alignment horizontal="left" vertical="top" wrapText="1"/>
    </xf>
    <xf numFmtId="0" fontId="2" fillId="0" borderId="0" xfId="0" applyFont="1" applyFill="1" applyBorder="1" applyProtection="1"/>
    <xf numFmtId="0" fontId="4" fillId="0" borderId="0" xfId="1" applyFont="1" applyBorder="1" applyAlignment="1" applyProtection="1">
      <alignment horizontal="left" vertical="top" wrapText="1"/>
    </xf>
    <xf numFmtId="0" fontId="2" fillId="0" borderId="2" xfId="0" applyFont="1" applyBorder="1" applyAlignment="1" applyProtection="1">
      <alignment horizontal="center" vertical="center" wrapText="1"/>
    </xf>
    <xf numFmtId="0" fontId="2" fillId="0" borderId="0" xfId="0" applyFont="1" applyBorder="1" applyAlignment="1" applyProtection="1">
      <alignment horizontal="left" vertical="top" wrapText="1" indent="1"/>
    </xf>
    <xf numFmtId="0" fontId="2" fillId="0" borderId="0" xfId="0" applyFont="1" applyBorder="1" applyAlignment="1" applyProtection="1">
      <alignment horizontal="center"/>
    </xf>
    <xf numFmtId="0" fontId="2" fillId="0" borderId="1" xfId="0" applyFont="1" applyBorder="1" applyAlignment="1" applyProtection="1">
      <alignment horizontal="center" vertical="center" wrapText="1"/>
    </xf>
    <xf numFmtId="0" fontId="2" fillId="0" borderId="0" xfId="0" applyFont="1" applyFill="1" applyBorder="1" applyAlignment="1" applyProtection="1">
      <alignment horizontal="right"/>
    </xf>
    <xf numFmtId="0" fontId="3" fillId="0" borderId="0" xfId="0" applyFont="1" applyFill="1" applyAlignment="1" applyProtection="1">
      <alignment horizontal="left" vertical="top"/>
    </xf>
    <xf numFmtId="0" fontId="2" fillId="0" borderId="0" xfId="0" applyFont="1" applyAlignment="1" applyProtection="1">
      <alignment horizontal="left" vertical="top" wrapText="1"/>
    </xf>
    <xf numFmtId="0" fontId="2" fillId="0" borderId="0" xfId="0" applyFont="1" applyBorder="1" applyAlignment="1" applyProtection="1">
      <alignment vertical="top" wrapText="1"/>
    </xf>
    <xf numFmtId="0" fontId="2" fillId="0" borderId="6" xfId="0" applyFont="1" applyBorder="1" applyAlignment="1" applyProtection="1">
      <alignment vertical="top" wrapText="1"/>
    </xf>
    <xf numFmtId="0" fontId="5" fillId="0" borderId="0" xfId="0" applyFont="1" applyBorder="1" applyAlignment="1" applyProtection="1">
      <alignment vertical="top" wrapText="1"/>
    </xf>
    <xf numFmtId="0" fontId="5" fillId="0" borderId="1" xfId="0" applyFont="1" applyBorder="1" applyAlignment="1" applyProtection="1">
      <alignment horizontal="left" vertical="top" wrapText="1"/>
    </xf>
    <xf numFmtId="0" fontId="2" fillId="0" borderId="0" xfId="0" applyFont="1" applyBorder="1" applyAlignment="1" applyProtection="1">
      <alignment horizontal="left" wrapText="1"/>
    </xf>
    <xf numFmtId="0" fontId="2" fillId="0" borderId="0" xfId="0" applyFont="1" applyBorder="1" applyAlignment="1" applyProtection="1">
      <alignment wrapText="1"/>
    </xf>
    <xf numFmtId="0" fontId="5" fillId="0" borderId="0" xfId="1" applyFont="1" applyBorder="1" applyAlignment="1" applyProtection="1">
      <alignment vertical="top" wrapText="1"/>
    </xf>
    <xf numFmtId="0" fontId="3" fillId="0" borderId="0" xfId="0" applyFont="1" applyBorder="1" applyAlignment="1" applyProtection="1">
      <alignment horizontal="left" vertical="center" wrapText="1"/>
    </xf>
    <xf numFmtId="0" fontId="2" fillId="0" borderId="0" xfId="0" applyFont="1" applyBorder="1" applyAlignment="1" applyProtection="1"/>
    <xf numFmtId="0" fontId="2" fillId="0" borderId="0" xfId="0" applyFont="1" applyAlignment="1" applyProtection="1"/>
    <xf numFmtId="0" fontId="2" fillId="0" borderId="1" xfId="0" applyFont="1" applyBorder="1" applyAlignment="1" applyProtection="1">
      <alignment horizontal="center" vertical="center"/>
    </xf>
    <xf numFmtId="0" fontId="2" fillId="0" borderId="0" xfId="0" applyFont="1" applyBorder="1" applyAlignment="1" applyProtection="1">
      <alignment horizontal="left" indent="1"/>
    </xf>
    <xf numFmtId="49" fontId="2" fillId="0" borderId="0" xfId="0" applyNumberFormat="1" applyFont="1" applyBorder="1" applyAlignment="1" applyProtection="1">
      <alignment horizontal="center" vertical="center"/>
    </xf>
    <xf numFmtId="0" fontId="3" fillId="0" borderId="0" xfId="0" applyFont="1" applyProtection="1"/>
    <xf numFmtId="14" fontId="2" fillId="0" borderId="0" xfId="0" quotePrefix="1" applyNumberFormat="1" applyFont="1" applyProtection="1"/>
    <xf numFmtId="49" fontId="2" fillId="0" borderId="0" xfId="0" quotePrefix="1" applyNumberFormat="1" applyFont="1" applyBorder="1" applyAlignment="1" applyProtection="1">
      <alignment horizontal="center" vertical="center"/>
    </xf>
    <xf numFmtId="49" fontId="2" fillId="0" borderId="0" xfId="0" applyNumberFormat="1" applyFont="1" applyBorder="1" applyAlignment="1" applyProtection="1">
      <alignment horizontal="left" indent="1"/>
    </xf>
    <xf numFmtId="49" fontId="2" fillId="0" borderId="0" xfId="0" quotePrefix="1" applyNumberFormat="1" applyFont="1" applyBorder="1" applyAlignment="1" applyProtection="1">
      <alignment vertical="center"/>
    </xf>
    <xf numFmtId="0" fontId="2" fillId="0" borderId="0" xfId="0" applyFont="1" applyFill="1" applyBorder="1" applyAlignment="1" applyProtection="1">
      <alignment horizontal="left" wrapText="1" indent="1"/>
    </xf>
    <xf numFmtId="0" fontId="2" fillId="0" borderId="0" xfId="0" applyFont="1" applyFill="1" applyBorder="1" applyAlignment="1" applyProtection="1">
      <alignment horizontal="left" indent="1"/>
    </xf>
    <xf numFmtId="0" fontId="7" fillId="0" borderId="0" xfId="0" applyFont="1" applyAlignment="1" applyProtection="1">
      <alignment horizontal="left" vertical="top"/>
    </xf>
    <xf numFmtId="0" fontId="8" fillId="0" borderId="0" xfId="0" applyFont="1" applyFill="1" applyBorder="1" applyProtection="1"/>
    <xf numFmtId="49" fontId="8" fillId="0" borderId="0" xfId="0" applyNumberFormat="1" applyFont="1" applyBorder="1" applyAlignment="1" applyProtection="1">
      <alignment horizontal="center" vertical="center"/>
    </xf>
    <xf numFmtId="0" fontId="8" fillId="0" borderId="0" xfId="0" applyFont="1" applyAlignment="1" applyProtection="1">
      <alignment horizontal="left" vertical="top"/>
    </xf>
    <xf numFmtId="0" fontId="8" fillId="0" borderId="0" xfId="0" applyFont="1" applyProtection="1"/>
    <xf numFmtId="0" fontId="4" fillId="0" borderId="1" xfId="1" applyBorder="1" applyAlignment="1" applyProtection="1">
      <alignment horizontal="left" vertical="top" wrapText="1"/>
    </xf>
    <xf numFmtId="0" fontId="9" fillId="0" borderId="0" xfId="0" applyFont="1"/>
    <xf numFmtId="0" fontId="2" fillId="0" borderId="0" xfId="0" applyFont="1" applyAlignment="1" applyProtection="1"/>
    <xf numFmtId="0" fontId="2" fillId="0" borderId="0" xfId="0" applyFont="1" applyAlignment="1" applyProtection="1">
      <alignment horizontal="left" vertical="top" wrapText="1"/>
    </xf>
    <xf numFmtId="0" fontId="2" fillId="0" borderId="0" xfId="0" applyFont="1" applyBorder="1" applyAlignment="1" applyProtection="1"/>
    <xf numFmtId="0" fontId="6" fillId="0" borderId="0" xfId="0" applyFont="1" applyAlignment="1" applyProtection="1">
      <alignment horizontal="left" vertical="top" wrapText="1"/>
    </xf>
    <xf numFmtId="0" fontId="2" fillId="0" borderId="0" xfId="0" applyFont="1" applyAlignment="1" applyProtection="1">
      <alignment horizontal="left" vertical="top" wrapText="1"/>
    </xf>
    <xf numFmtId="0" fontId="3" fillId="0" borderId="0" xfId="0" applyFont="1" applyBorder="1" applyAlignment="1" applyProtection="1">
      <alignment horizontal="left" vertical="top"/>
    </xf>
    <xf numFmtId="0" fontId="5" fillId="0" borderId="0" xfId="0" applyFont="1" applyAlignment="1" applyProtection="1">
      <alignment horizontal="left" vertical="top" wrapText="1"/>
    </xf>
    <xf numFmtId="0" fontId="5" fillId="0" borderId="0" xfId="0" applyFont="1" applyAlignment="1" applyProtection="1">
      <alignment horizontal="left" vertical="top" wrapText="1" indent="2"/>
    </xf>
    <xf numFmtId="0" fontId="3" fillId="0" borderId="6" xfId="0" applyFont="1" applyFill="1" applyBorder="1" applyAlignment="1" applyProtection="1">
      <alignment horizontal="center" vertical="center" wrapText="1"/>
    </xf>
    <xf numFmtId="0" fontId="11" fillId="0" borderId="6" xfId="0" applyFont="1" applyFill="1" applyBorder="1" applyAlignment="1" applyProtection="1">
      <alignment horizontal="center" vertical="center" wrapText="1"/>
    </xf>
    <xf numFmtId="49" fontId="2" fillId="0" borderId="1" xfId="0" applyNumberFormat="1" applyFont="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3" fillId="3" borderId="1" xfId="0" applyFont="1" applyFill="1" applyBorder="1" applyAlignment="1" applyProtection="1">
      <alignment horizontal="center" wrapText="1"/>
    </xf>
    <xf numFmtId="0" fontId="3" fillId="0" borderId="3" xfId="0" applyFont="1" applyFill="1" applyBorder="1" applyAlignment="1" applyProtection="1"/>
    <xf numFmtId="0" fontId="3" fillId="0" borderId="4" xfId="0" applyFont="1" applyFill="1" applyBorder="1" applyAlignment="1" applyProtection="1"/>
    <xf numFmtId="0" fontId="3" fillId="3" borderId="1" xfId="0" applyFont="1" applyFill="1" applyBorder="1" applyAlignment="1" applyProtection="1"/>
    <xf numFmtId="0" fontId="3" fillId="3" borderId="5" xfId="0" applyFont="1" applyFill="1" applyBorder="1" applyAlignment="1" applyProtection="1"/>
    <xf numFmtId="5" fontId="2" fillId="0" borderId="1" xfId="0" applyNumberFormat="1" applyFont="1" applyBorder="1" applyAlignment="1" applyProtection="1">
      <alignment horizontal="right"/>
    </xf>
    <xf numFmtId="5" fontId="2" fillId="0" borderId="1" xfId="0" applyNumberFormat="1" applyFont="1" applyFill="1" applyBorder="1" applyAlignment="1" applyProtection="1">
      <alignment horizontal="right"/>
    </xf>
    <xf numFmtId="164" fontId="3" fillId="0" borderId="1" xfId="0" applyNumberFormat="1" applyFont="1" applyBorder="1" applyProtection="1"/>
    <xf numFmtId="164" fontId="2" fillId="0" borderId="1" xfId="0" applyNumberFormat="1" applyFont="1" applyBorder="1" applyAlignment="1" applyProtection="1">
      <alignment horizontal="right"/>
    </xf>
    <xf numFmtId="0" fontId="2" fillId="3" borderId="1" xfId="0" applyFont="1" applyFill="1" applyBorder="1" applyProtection="1"/>
    <xf numFmtId="164" fontId="2" fillId="0" borderId="5" xfId="0" applyNumberFormat="1" applyFont="1" applyBorder="1" applyAlignment="1" applyProtection="1">
      <alignment horizontal="right"/>
    </xf>
    <xf numFmtId="0" fontId="3" fillId="0" borderId="0" xfId="0" applyFont="1" applyAlignment="1" applyProtection="1">
      <alignment horizontal="left" vertical="top" wrapText="1"/>
    </xf>
    <xf numFmtId="0" fontId="18" fillId="3" borderId="1" xfId="0" applyFont="1" applyFill="1" applyBorder="1" applyProtection="1"/>
    <xf numFmtId="0" fontId="18" fillId="3" borderId="5" xfId="0" applyFont="1" applyFill="1" applyBorder="1" applyProtection="1"/>
    <xf numFmtId="0" fontId="19" fillId="3" borderId="1" xfId="0" applyFont="1" applyFill="1" applyBorder="1" applyAlignment="1" applyProtection="1">
      <alignment horizontal="center" vertical="center" wrapText="1"/>
    </xf>
    <xf numFmtId="0" fontId="19" fillId="3" borderId="1" xfId="0" applyFont="1" applyFill="1" applyBorder="1" applyAlignment="1" applyProtection="1">
      <alignment horizontal="center" wrapText="1"/>
    </xf>
    <xf numFmtId="0" fontId="19" fillId="0" borderId="1" xfId="0" applyFont="1" applyBorder="1" applyAlignment="1" applyProtection="1">
      <alignment vertical="top"/>
    </xf>
    <xf numFmtId="0" fontId="18" fillId="0" borderId="5" xfId="0" applyFont="1" applyBorder="1" applyAlignment="1" applyProtection="1">
      <alignment vertical="top" wrapText="1"/>
    </xf>
    <xf numFmtId="0" fontId="18" fillId="0" borderId="1" xfId="0" applyFont="1" applyBorder="1" applyAlignment="1" applyProtection="1">
      <alignment horizontal="center" vertical="center"/>
    </xf>
    <xf numFmtId="165" fontId="18" fillId="0" borderId="1" xfId="3" applyNumberFormat="1" applyFont="1" applyBorder="1" applyAlignment="1" applyProtection="1">
      <alignment horizontal="center" vertical="center"/>
    </xf>
    <xf numFmtId="166" fontId="18" fillId="0" borderId="1" xfId="4" applyNumberFormat="1" applyFont="1" applyBorder="1" applyAlignment="1" applyProtection="1">
      <alignment horizontal="center" vertical="center"/>
    </xf>
    <xf numFmtId="0" fontId="19" fillId="0" borderId="1" xfId="0" applyFont="1" applyBorder="1" applyAlignment="1" applyProtection="1">
      <alignment vertical="center"/>
    </xf>
    <xf numFmtId="0" fontId="18" fillId="0" borderId="5" xfId="0" applyFont="1" applyBorder="1" applyAlignment="1" applyProtection="1">
      <alignment vertical="center" wrapText="1"/>
    </xf>
    <xf numFmtId="0" fontId="18" fillId="0" borderId="1" xfId="0" applyFont="1" applyBorder="1" applyAlignment="1" applyProtection="1">
      <alignment vertical="top"/>
    </xf>
    <xf numFmtId="167" fontId="18" fillId="0" borderId="1" xfId="4" applyNumberFormat="1" applyFont="1" applyBorder="1" applyAlignment="1" applyProtection="1">
      <alignment horizontal="center" vertical="center"/>
    </xf>
    <xf numFmtId="167" fontId="18" fillId="0" borderId="1" xfId="4" applyNumberFormat="1" applyFont="1" applyFill="1" applyBorder="1" applyAlignment="1" applyProtection="1">
      <alignment horizontal="center" vertical="center"/>
    </xf>
    <xf numFmtId="0" fontId="18" fillId="0" borderId="0" xfId="0" applyFont="1" applyFill="1" applyBorder="1" applyAlignment="1" applyProtection="1">
      <alignment vertical="top"/>
    </xf>
    <xf numFmtId="0" fontId="2" fillId="0" borderId="0" xfId="0" applyFont="1" applyFill="1" applyProtection="1"/>
    <xf numFmtId="0" fontId="5" fillId="0" borderId="0" xfId="0" applyFont="1" applyFill="1" applyAlignment="1" applyProtection="1">
      <alignment wrapText="1"/>
    </xf>
    <xf numFmtId="0" fontId="2" fillId="0" borderId="0" xfId="0" applyFont="1" applyFill="1" applyAlignment="1" applyProtection="1">
      <alignment wrapText="1"/>
    </xf>
    <xf numFmtId="0" fontId="2" fillId="0" borderId="0" xfId="0" applyFont="1" applyFill="1" applyAlignment="1" applyProtection="1">
      <alignment horizontal="left" vertical="top"/>
    </xf>
    <xf numFmtId="0" fontId="2" fillId="0" borderId="0" xfId="0" applyFont="1" applyFill="1" applyAlignment="1" applyProtection="1"/>
    <xf numFmtId="1" fontId="3" fillId="0" borderId="1" xfId="0" applyNumberFormat="1" applyFont="1" applyFill="1" applyBorder="1" applyAlignment="1" applyProtection="1">
      <alignment horizontal="center" vertical="center" wrapText="1"/>
    </xf>
    <xf numFmtId="0" fontId="3" fillId="0" borderId="0" xfId="0" applyFont="1" applyFill="1" applyAlignment="1" applyProtection="1">
      <alignment horizontal="left" vertical="center"/>
    </xf>
    <xf numFmtId="0" fontId="2" fillId="0" borderId="1" xfId="0" applyFont="1" applyFill="1" applyBorder="1" applyAlignment="1" applyProtection="1">
      <alignment horizontal="left" vertical="center" wrapText="1"/>
    </xf>
    <xf numFmtId="0" fontId="18" fillId="0" borderId="20" xfId="0" applyFont="1" applyFill="1" applyBorder="1" applyAlignment="1" applyProtection="1">
      <alignment vertical="center" wrapText="1"/>
    </xf>
    <xf numFmtId="3" fontId="2" fillId="0" borderId="20" xfId="0" applyNumberFormat="1" applyFont="1" applyFill="1" applyBorder="1" applyAlignment="1" applyProtection="1">
      <alignment horizontal="center" vertical="center" wrapText="1"/>
    </xf>
    <xf numFmtId="10" fontId="2" fillId="0" borderId="20" xfId="0" applyNumberFormat="1" applyFont="1" applyFill="1" applyBorder="1" applyAlignment="1" applyProtection="1">
      <alignment horizontal="center" vertical="center" wrapText="1"/>
    </xf>
    <xf numFmtId="168" fontId="2" fillId="0" borderId="20" xfId="0" applyNumberFormat="1" applyFont="1" applyFill="1" applyBorder="1" applyAlignment="1" applyProtection="1">
      <alignment horizontal="center" vertical="center" wrapText="1"/>
    </xf>
    <xf numFmtId="0" fontId="18" fillId="0" borderId="1" xfId="0" applyFont="1" applyFill="1" applyBorder="1" applyAlignment="1" applyProtection="1">
      <alignment vertical="center" wrapText="1"/>
    </xf>
    <xf numFmtId="3" fontId="2" fillId="0" borderId="1" xfId="0" applyNumberFormat="1" applyFont="1" applyFill="1" applyBorder="1" applyAlignment="1" applyProtection="1">
      <alignment horizontal="center" vertical="center" wrapText="1"/>
    </xf>
    <xf numFmtId="10" fontId="2" fillId="0" borderId="1" xfId="0" applyNumberFormat="1" applyFont="1" applyFill="1" applyBorder="1" applyAlignment="1" applyProtection="1">
      <alignment horizontal="center" vertical="center" wrapText="1"/>
    </xf>
    <xf numFmtId="168" fontId="2" fillId="0" borderId="1" xfId="0" applyNumberFormat="1" applyFont="1" applyFill="1" applyBorder="1" applyAlignment="1" applyProtection="1">
      <alignment horizontal="center" vertical="center"/>
    </xf>
    <xf numFmtId="0" fontId="2" fillId="0" borderId="1" xfId="0" applyFont="1" applyFill="1" applyBorder="1" applyAlignment="1" applyProtection="1">
      <alignment vertical="center"/>
    </xf>
    <xf numFmtId="3" fontId="2" fillId="4" borderId="1" xfId="0" applyNumberFormat="1" applyFont="1" applyFill="1" applyBorder="1" applyAlignment="1" applyProtection="1">
      <alignment horizontal="center" vertical="center" wrapText="1"/>
    </xf>
    <xf numFmtId="168" fontId="2" fillId="0" borderId="21" xfId="0" applyNumberFormat="1" applyFont="1" applyFill="1" applyBorder="1" applyAlignment="1" applyProtection="1">
      <alignment horizontal="center" vertical="center"/>
    </xf>
    <xf numFmtId="168" fontId="2" fillId="0" borderId="5" xfId="0" applyNumberFormat="1" applyFont="1" applyFill="1" applyBorder="1" applyAlignment="1" applyProtection="1">
      <alignment horizontal="center" vertical="center"/>
    </xf>
    <xf numFmtId="0" fontId="23" fillId="0" borderId="0" xfId="0" applyFont="1" applyAlignment="1" applyProtection="1">
      <alignment horizontal="left" vertical="top" wrapText="1"/>
    </xf>
    <xf numFmtId="1" fontId="2" fillId="0" borderId="6" xfId="0" applyNumberFormat="1" applyFont="1" applyBorder="1" applyAlignment="1" applyProtection="1">
      <alignment horizontal="center"/>
    </xf>
    <xf numFmtId="0" fontId="5" fillId="0" borderId="0" xfId="0" applyFont="1" applyProtection="1"/>
    <xf numFmtId="168" fontId="2" fillId="0" borderId="6" xfId="0" applyNumberFormat="1" applyFont="1" applyBorder="1" applyAlignment="1" applyProtection="1">
      <alignment horizontal="center"/>
    </xf>
    <xf numFmtId="167" fontId="2" fillId="0" borderId="0" xfId="4" applyNumberFormat="1" applyFont="1" applyBorder="1" applyAlignment="1" applyProtection="1">
      <alignment horizontal="center"/>
    </xf>
    <xf numFmtId="168" fontId="2" fillId="0" borderId="0" xfId="0" applyNumberFormat="1" applyFont="1" applyBorder="1" applyAlignment="1" applyProtection="1">
      <alignment horizontal="right"/>
    </xf>
    <xf numFmtId="0" fontId="2" fillId="0" borderId="0" xfId="0" applyFont="1" applyBorder="1" applyAlignment="1" applyProtection="1">
      <alignment horizontal="left" indent="1"/>
    </xf>
    <xf numFmtId="0" fontId="2" fillId="0" borderId="0" xfId="0" applyFont="1" applyBorder="1" applyAlignment="1" applyProtection="1">
      <alignment horizontal="left" vertical="top" wrapText="1" indent="1"/>
    </xf>
    <xf numFmtId="0" fontId="23" fillId="0" borderId="0" xfId="0" applyFont="1" applyAlignment="1" applyProtection="1">
      <alignment vertical="top"/>
    </xf>
    <xf numFmtId="0" fontId="2" fillId="0" borderId="0" xfId="0" applyFont="1" applyAlignment="1" applyProtection="1">
      <alignment horizontal="left" vertical="top"/>
    </xf>
    <xf numFmtId="0" fontId="2" fillId="0" borderId="0" xfId="0" applyFont="1" applyBorder="1" applyAlignment="1" applyProtection="1">
      <alignment horizontal="left" vertical="top" indent="1"/>
    </xf>
    <xf numFmtId="16" fontId="2" fillId="0" borderId="6" xfId="0" applyNumberFormat="1" applyFont="1" applyBorder="1" applyAlignment="1" applyProtection="1">
      <alignment horizontal="center"/>
    </xf>
    <xf numFmtId="169" fontId="2" fillId="0" borderId="0" xfId="0" applyNumberFormat="1" applyFont="1" applyBorder="1" applyAlignment="1" applyProtection="1">
      <alignment horizontal="right"/>
    </xf>
    <xf numFmtId="0" fontId="2" fillId="0" borderId="0" xfId="0" quotePrefix="1" applyFont="1" applyBorder="1" applyAlignment="1" applyProtection="1">
      <alignment horizontal="center"/>
    </xf>
    <xf numFmtId="0" fontId="2" fillId="0" borderId="6" xfId="0" applyFont="1" applyBorder="1" applyAlignment="1" applyProtection="1">
      <alignment horizontal="center"/>
    </xf>
    <xf numFmtId="0" fontId="2" fillId="0" borderId="0" xfId="0" applyFont="1" applyBorder="1" applyAlignment="1" applyProtection="1">
      <alignment vertical="top"/>
    </xf>
    <xf numFmtId="0" fontId="2" fillId="0" borderId="0" xfId="0" applyFont="1" applyBorder="1" applyAlignment="1" applyProtection="1">
      <alignment horizontal="left" vertical="top"/>
    </xf>
    <xf numFmtId="169" fontId="2" fillId="0" borderId="0" xfId="0" applyNumberFormat="1" applyFont="1" applyBorder="1" applyProtection="1"/>
    <xf numFmtId="0" fontId="2" fillId="0" borderId="6" xfId="0" applyFont="1" applyBorder="1" applyAlignment="1" applyProtection="1">
      <alignment horizontal="left" indent="4"/>
    </xf>
    <xf numFmtId="169" fontId="2" fillId="0" borderId="0" xfId="0" applyNumberFormat="1" applyFont="1" applyBorder="1" applyAlignment="1" applyProtection="1">
      <alignment horizontal="center" vertical="center"/>
    </xf>
    <xf numFmtId="0" fontId="2" fillId="0" borderId="0" xfId="0" applyFont="1" applyBorder="1" applyAlignment="1" applyProtection="1">
      <alignment horizontal="center" vertical="center"/>
    </xf>
    <xf numFmtId="0" fontId="2" fillId="5" borderId="0" xfId="0" applyFont="1" applyFill="1" applyBorder="1" applyAlignment="1" applyProtection="1"/>
    <xf numFmtId="0" fontId="5" fillId="0" borderId="0" xfId="0" applyFont="1" applyBorder="1" applyAlignment="1" applyProtection="1">
      <alignment horizontal="left"/>
    </xf>
    <xf numFmtId="0" fontId="5" fillId="0" borderId="0" xfId="0" applyFont="1" applyBorder="1" applyAlignment="1" applyProtection="1">
      <alignment horizontal="left" indent="1"/>
    </xf>
    <xf numFmtId="0" fontId="2" fillId="0" borderId="0" xfId="0" applyFont="1" applyBorder="1" applyAlignment="1" applyProtection="1">
      <alignment horizontal="left" indent="2"/>
    </xf>
    <xf numFmtId="0" fontId="2" fillId="0" borderId="6" xfId="0" applyFont="1" applyBorder="1" applyAlignment="1" applyProtection="1">
      <alignment horizontal="left" indent="1"/>
    </xf>
    <xf numFmtId="169" fontId="2" fillId="0" borderId="1" xfId="0" applyNumberFormat="1" applyFont="1" applyBorder="1" applyAlignment="1" applyProtection="1">
      <alignment horizontal="center" vertical="center"/>
    </xf>
    <xf numFmtId="2" fontId="2" fillId="0" borderId="1" xfId="0" applyNumberFormat="1" applyFont="1" applyBorder="1" applyAlignment="1" applyProtection="1">
      <alignment horizontal="center" vertical="center"/>
    </xf>
    <xf numFmtId="0" fontId="2" fillId="0" borderId="0" xfId="0" applyFont="1" applyAlignment="1" applyProtection="1">
      <alignment vertical="top"/>
    </xf>
    <xf numFmtId="0" fontId="3" fillId="0" borderId="0" xfId="0" applyFont="1" applyAlignment="1" applyProtection="1">
      <alignment horizontal="left" vertical="top"/>
    </xf>
    <xf numFmtId="0" fontId="19" fillId="3" borderId="1" xfId="0" applyFont="1" applyFill="1" applyBorder="1" applyAlignment="1" applyProtection="1">
      <alignment horizontal="center"/>
    </xf>
    <xf numFmtId="0" fontId="2" fillId="2" borderId="1" xfId="0" applyFont="1" applyFill="1" applyBorder="1" applyAlignment="1" applyProtection="1">
      <alignment horizontal="center"/>
    </xf>
    <xf numFmtId="0" fontId="2" fillId="0" borderId="1" xfId="0" applyFont="1" applyBorder="1" applyAlignment="1" applyProtection="1">
      <alignment horizontal="left" vertical="top" wrapText="1"/>
    </xf>
    <xf numFmtId="0" fontId="2" fillId="0" borderId="0" xfId="0" applyFont="1" applyAlignment="1" applyProtection="1">
      <alignment horizontal="left"/>
    </xf>
    <xf numFmtId="0" fontId="2" fillId="0" borderId="0" xfId="0" applyFont="1" applyAlignment="1" applyProtection="1">
      <alignment horizontal="left" indent="1"/>
    </xf>
    <xf numFmtId="0" fontId="2" fillId="0" borderId="1" xfId="0" applyFont="1" applyBorder="1" applyProtection="1"/>
    <xf numFmtId="0" fontId="2" fillId="0" borderId="0" xfId="0" applyFont="1" applyAlignment="1" applyProtection="1">
      <alignment horizontal="left" vertical="top"/>
    </xf>
    <xf numFmtId="0" fontId="3" fillId="0" borderId="0" xfId="0" applyFont="1" applyAlignment="1" applyProtection="1">
      <alignment horizontal="left" vertical="top"/>
    </xf>
    <xf numFmtId="9" fontId="3" fillId="3" borderId="1" xfId="0" applyNumberFormat="1" applyFont="1" applyFill="1" applyBorder="1" applyAlignment="1" applyProtection="1">
      <alignment horizontal="center" vertical="center" wrapText="1"/>
    </xf>
    <xf numFmtId="9" fontId="11" fillId="3" borderId="1" xfId="0" applyNumberFormat="1" applyFont="1" applyFill="1" applyBorder="1" applyAlignment="1" applyProtection="1">
      <alignment horizontal="center" vertical="center" wrapText="1"/>
    </xf>
    <xf numFmtId="9" fontId="2" fillId="0" borderId="1" xfId="0" applyNumberFormat="1" applyFont="1" applyBorder="1" applyAlignment="1" applyProtection="1">
      <alignment horizontal="center" vertical="center" wrapText="1"/>
    </xf>
    <xf numFmtId="9" fontId="2" fillId="0" borderId="1" xfId="3" applyNumberFormat="1" applyFont="1" applyBorder="1" applyAlignment="1" applyProtection="1">
      <alignment horizontal="center" vertical="center"/>
    </xf>
    <xf numFmtId="9" fontId="2" fillId="0" borderId="1" xfId="0" applyNumberFormat="1"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0" fontId="2" fillId="0" borderId="0" xfId="0" applyFont="1" applyAlignment="1" applyProtection="1">
      <alignment wrapText="1"/>
    </xf>
    <xf numFmtId="0" fontId="5" fillId="0" borderId="0" xfId="0" applyFont="1" applyFill="1" applyBorder="1" applyAlignment="1" applyProtection="1">
      <alignment horizontal="left" indent="1"/>
    </xf>
    <xf numFmtId="0" fontId="2" fillId="0" borderId="0" xfId="0" applyFont="1" applyFill="1" applyBorder="1" applyAlignment="1" applyProtection="1">
      <alignment horizontal="left" vertical="top" wrapText="1" indent="1"/>
    </xf>
    <xf numFmtId="0" fontId="11" fillId="3" borderId="1" xfId="0" applyFont="1" applyFill="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0" xfId="0" applyFont="1" applyAlignment="1" applyProtection="1">
      <alignment horizontal="center" vertical="center" wrapText="1"/>
    </xf>
    <xf numFmtId="0" fontId="5" fillId="0" borderId="1" xfId="0" applyFont="1" applyBorder="1" applyProtection="1"/>
    <xf numFmtId="49" fontId="2" fillId="0" borderId="1" xfId="0" applyNumberFormat="1" applyFont="1" applyBorder="1" applyAlignment="1" applyProtection="1">
      <alignment horizontal="center" vertical="center"/>
    </xf>
    <xf numFmtId="49" fontId="2" fillId="0" borderId="0" xfId="0" applyNumberFormat="1" applyFont="1" applyBorder="1" applyAlignment="1" applyProtection="1">
      <alignment horizontal="left" vertical="center" indent="1"/>
    </xf>
    <xf numFmtId="0" fontId="0" fillId="0" borderId="0" xfId="0" applyProtection="1"/>
    <xf numFmtId="0" fontId="0" fillId="0" borderId="0" xfId="0" applyAlignment="1" applyProtection="1">
      <alignment horizontal="left" vertical="top"/>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3" borderId="3" xfId="0" applyFont="1" applyFill="1" applyBorder="1" applyAlignment="1" applyProtection="1">
      <alignment vertical="center"/>
    </xf>
    <xf numFmtId="0" fontId="3" fillId="3" borderId="4" xfId="0" applyFont="1" applyFill="1" applyBorder="1" applyAlignment="1" applyProtection="1">
      <alignment horizontal="center" vertical="center"/>
    </xf>
    <xf numFmtId="0" fontId="3" fillId="3" borderId="5" xfId="0" applyFont="1" applyFill="1" applyBorder="1" applyAlignment="1" applyProtection="1">
      <alignment horizontal="center" vertical="center"/>
    </xf>
    <xf numFmtId="0" fontId="0" fillId="0" borderId="1" xfId="0" applyBorder="1" applyAlignment="1" applyProtection="1">
      <alignment horizontal="left" vertical="center" wrapText="1" indent="1"/>
    </xf>
    <xf numFmtId="3" fontId="0" fillId="0" borderId="3" xfId="0" applyNumberFormat="1" applyBorder="1" applyAlignment="1" applyProtection="1">
      <alignment horizontal="right"/>
    </xf>
    <xf numFmtId="37" fontId="2" fillId="0" borderId="1" xfId="5" applyNumberFormat="1" applyBorder="1" applyAlignment="1" applyProtection="1">
      <alignment horizontal="right"/>
    </xf>
    <xf numFmtId="0" fontId="0" fillId="0" borderId="1" xfId="0" applyBorder="1" applyAlignment="1" applyProtection="1">
      <alignment horizontal="left" vertical="center" indent="1"/>
    </xf>
    <xf numFmtId="0" fontId="27" fillId="0" borderId="1" xfId="0" applyFont="1" applyBorder="1" applyAlignment="1" applyProtection="1">
      <alignment vertical="center"/>
    </xf>
    <xf numFmtId="37" fontId="3" fillId="0" borderId="1" xfId="5" applyNumberFormat="1" applyFont="1" applyBorder="1" applyAlignment="1" applyProtection="1">
      <alignment horizontal="right"/>
    </xf>
    <xf numFmtId="0" fontId="28" fillId="3" borderId="4" xfId="0" applyFont="1" applyFill="1" applyBorder="1" applyAlignment="1" applyProtection="1">
      <alignment horizontal="right"/>
    </xf>
    <xf numFmtId="0" fontId="28" fillId="3" borderId="5" xfId="0" applyFont="1" applyFill="1" applyBorder="1" applyAlignment="1" applyProtection="1">
      <alignment horizontal="right"/>
    </xf>
    <xf numFmtId="0" fontId="2" fillId="0" borderId="1" xfId="0" applyFont="1" applyBorder="1" applyAlignment="1" applyProtection="1">
      <alignment horizontal="left" vertical="center" indent="1"/>
    </xf>
    <xf numFmtId="0" fontId="2" fillId="0" borderId="1" xfId="0" applyFont="1" applyFill="1" applyBorder="1" applyAlignment="1" applyProtection="1">
      <alignment horizontal="right"/>
    </xf>
    <xf numFmtId="3" fontId="2" fillId="0" borderId="1" xfId="0" applyNumberFormat="1" applyFont="1" applyFill="1" applyBorder="1" applyAlignment="1" applyProtection="1">
      <alignment horizontal="right"/>
    </xf>
    <xf numFmtId="0" fontId="2" fillId="0" borderId="1" xfId="0" applyFont="1" applyBorder="1" applyAlignment="1" applyProtection="1">
      <alignment horizontal="left" vertical="center" wrapText="1" indent="1"/>
    </xf>
    <xf numFmtId="0" fontId="3" fillId="0" borderId="1" xfId="0" applyFont="1" applyFill="1" applyBorder="1" applyAlignment="1" applyProtection="1">
      <alignment horizontal="right"/>
    </xf>
    <xf numFmtId="37" fontId="3" fillId="0" borderId="1" xfId="0" applyNumberFormat="1" applyFont="1" applyFill="1" applyBorder="1" applyAlignment="1" applyProtection="1">
      <alignment horizontal="right"/>
    </xf>
    <xf numFmtId="0" fontId="28" fillId="0" borderId="0" xfId="0" applyFont="1" applyBorder="1" applyAlignment="1" applyProtection="1">
      <alignment vertical="center"/>
    </xf>
    <xf numFmtId="0" fontId="3" fillId="0" borderId="7" xfId="0" applyFont="1" applyFill="1" applyBorder="1" applyAlignment="1" applyProtection="1">
      <alignment horizontal="right"/>
    </xf>
    <xf numFmtId="0" fontId="3" fillId="0" borderId="0" xfId="0" applyFont="1" applyFill="1" applyBorder="1" applyAlignment="1" applyProtection="1">
      <alignment horizontal="right"/>
    </xf>
    <xf numFmtId="0" fontId="0" fillId="0" borderId="0" xfId="0" applyAlignment="1" applyProtection="1"/>
    <xf numFmtId="37" fontId="0" fillId="0" borderId="6" xfId="0" applyNumberFormat="1" applyBorder="1" applyAlignment="1" applyProtection="1"/>
    <xf numFmtId="37" fontId="2" fillId="0" borderId="0" xfId="5" applyNumberFormat="1" applyBorder="1" applyAlignment="1" applyProtection="1">
      <alignment horizontal="right"/>
    </xf>
    <xf numFmtId="0" fontId="0" fillId="0" borderId="0" xfId="0" applyFill="1" applyAlignment="1" applyProtection="1"/>
    <xf numFmtId="0" fontId="0" fillId="0" borderId="4" xfId="0" applyFill="1" applyBorder="1" applyAlignment="1" applyProtection="1"/>
    <xf numFmtId="37" fontId="0" fillId="0" borderId="0" xfId="0" applyNumberFormat="1" applyBorder="1" applyAlignment="1" applyProtection="1">
      <alignment horizontal="right"/>
    </xf>
    <xf numFmtId="0" fontId="3" fillId="0" borderId="0" xfId="0" applyFont="1" applyAlignment="1" applyProtection="1"/>
    <xf numFmtId="37" fontId="3" fillId="0" borderId="4" xfId="0" applyNumberFormat="1" applyFont="1" applyBorder="1" applyAlignment="1" applyProtection="1"/>
    <xf numFmtId="37" fontId="3" fillId="0" borderId="0" xfId="5" applyNumberFormat="1" applyFont="1" applyBorder="1" applyAlignment="1" applyProtection="1">
      <alignment horizontal="right"/>
    </xf>
    <xf numFmtId="0" fontId="3" fillId="0" borderId="0" xfId="0" applyFont="1" applyAlignment="1" applyProtection="1">
      <alignment horizontal="left"/>
    </xf>
    <xf numFmtId="0" fontId="18" fillId="3" borderId="1" xfId="0" applyFont="1" applyFill="1" applyBorder="1" applyAlignment="1" applyProtection="1">
      <alignment horizontal="center" vertical="center" wrapText="1"/>
    </xf>
    <xf numFmtId="37" fontId="0" fillId="0" borderId="1" xfId="0" applyNumberFormat="1" applyBorder="1" applyAlignment="1" applyProtection="1">
      <alignment horizontal="right"/>
    </xf>
    <xf numFmtId="37" fontId="3" fillId="0" borderId="1" xfId="0" applyNumberFormat="1" applyFont="1" applyBorder="1" applyAlignment="1" applyProtection="1">
      <alignment horizontal="right"/>
    </xf>
    <xf numFmtId="0" fontId="23" fillId="0" borderId="0" xfId="0" applyFont="1" applyProtection="1"/>
    <xf numFmtId="37" fontId="0" fillId="0" borderId="0" xfId="0" applyNumberFormat="1" applyBorder="1" applyProtection="1"/>
    <xf numFmtId="0" fontId="0" fillId="0" borderId="6" xfId="0" applyBorder="1" applyAlignment="1" applyProtection="1">
      <alignment horizontal="center"/>
    </xf>
    <xf numFmtId="3" fontId="0" fillId="0" borderId="6" xfId="0" applyNumberFormat="1" applyBorder="1" applyAlignment="1" applyProtection="1">
      <alignment horizontal="center"/>
    </xf>
    <xf numFmtId="0" fontId="2" fillId="0" borderId="0" xfId="0" applyFont="1" applyFill="1" applyBorder="1" applyAlignment="1" applyProtection="1">
      <alignment wrapText="1"/>
    </xf>
    <xf numFmtId="0" fontId="10" fillId="0" borderId="0" xfId="0" applyFont="1" applyAlignment="1" applyProtection="1">
      <alignment horizontal="left" vertical="center" wrapText="1"/>
    </xf>
    <xf numFmtId="0" fontId="2" fillId="0" borderId="0" xfId="0" applyFont="1" applyAlignment="1" applyProtection="1">
      <alignment horizontal="left" vertical="center" wrapText="1"/>
    </xf>
    <xf numFmtId="0" fontId="19" fillId="0" borderId="0" xfId="0" applyFont="1" applyAlignment="1" applyProtection="1">
      <alignment horizontal="left" vertical="top" wrapText="1"/>
    </xf>
    <xf numFmtId="0" fontId="18" fillId="0" borderId="1" xfId="0" applyFont="1" applyBorder="1" applyAlignment="1" applyProtection="1">
      <alignment horizontal="left" vertical="center" wrapText="1"/>
    </xf>
    <xf numFmtId="0" fontId="2" fillId="0" borderId="1" xfId="0" applyFont="1" applyBorder="1" applyAlignment="1" applyProtection="1">
      <alignment horizontal="left" vertical="center" wrapText="1"/>
    </xf>
    <xf numFmtId="3" fontId="2" fillId="0" borderId="1" xfId="0" applyNumberFormat="1" applyFont="1" applyBorder="1" applyAlignment="1" applyProtection="1">
      <alignment horizontal="left" vertical="center" wrapText="1"/>
    </xf>
    <xf numFmtId="0" fontId="22" fillId="0" borderId="1" xfId="0" applyFont="1" applyBorder="1" applyAlignment="1" applyProtection="1">
      <alignment horizontal="left" vertical="center" wrapText="1"/>
    </xf>
    <xf numFmtId="0" fontId="30" fillId="0" borderId="1" xfId="0" applyFont="1" applyBorder="1" applyAlignment="1" applyProtection="1">
      <alignment vertical="center" wrapText="1"/>
    </xf>
    <xf numFmtId="0" fontId="30" fillId="0" borderId="0" xfId="0" applyFont="1" applyBorder="1" applyAlignment="1" applyProtection="1">
      <alignment vertical="center" wrapText="1"/>
    </xf>
    <xf numFmtId="0" fontId="2" fillId="0" borderId="0" xfId="0" applyFont="1" applyBorder="1" applyAlignment="1" applyProtection="1">
      <alignment horizontal="left" vertical="center" wrapText="1"/>
    </xf>
    <xf numFmtId="0" fontId="19" fillId="0" borderId="0" xfId="0" applyFont="1" applyAlignment="1" applyProtection="1">
      <alignment horizontal="left" vertical="center" wrapText="1"/>
    </xf>
    <xf numFmtId="0" fontId="30" fillId="0" borderId="1" xfId="0" applyFont="1" applyBorder="1" applyAlignment="1" applyProtection="1">
      <alignment horizontal="left" vertical="center" wrapText="1"/>
    </xf>
    <xf numFmtId="0" fontId="3" fillId="0" borderId="1" xfId="0" applyFont="1" applyBorder="1" applyAlignment="1" applyProtection="1">
      <alignment horizontal="center" vertical="center" wrapText="1"/>
    </xf>
    <xf numFmtId="0" fontId="34" fillId="0" borderId="1" xfId="0" applyFont="1" applyBorder="1" applyAlignment="1" applyProtection="1">
      <alignment horizontal="left" vertical="center" wrapText="1"/>
    </xf>
    <xf numFmtId="0" fontId="2" fillId="0" borderId="0" xfId="0" applyFont="1" applyAlignment="1" applyProtection="1">
      <alignment horizontal="right"/>
    </xf>
    <xf numFmtId="0" fontId="3" fillId="3" borderId="1" xfId="0" applyFont="1" applyFill="1" applyBorder="1" applyAlignment="1" applyProtection="1">
      <alignment horizontal="center"/>
    </xf>
    <xf numFmtId="0" fontId="2" fillId="0" borderId="1" xfId="0" applyFont="1" applyBorder="1" applyAlignment="1" applyProtection="1">
      <alignment horizontal="right" wrapText="1"/>
    </xf>
    <xf numFmtId="0" fontId="0" fillId="0" borderId="1" xfId="0" applyBorder="1" applyAlignment="1" applyProtection="1">
      <alignment horizontal="right"/>
    </xf>
    <xf numFmtId="0" fontId="3" fillId="0" borderId="0" xfId="0" applyFont="1" applyFill="1" applyBorder="1" applyAlignment="1" applyProtection="1">
      <alignment horizontal="left" vertical="top"/>
    </xf>
    <xf numFmtId="0" fontId="0" fillId="0" borderId="1" xfId="0" applyBorder="1" applyAlignment="1" applyProtection="1">
      <alignment horizontal="right" wrapText="1"/>
    </xf>
    <xf numFmtId="10" fontId="0" fillId="0" borderId="1" xfId="0" applyNumberFormat="1" applyBorder="1" applyAlignment="1" applyProtection="1">
      <alignment horizontal="center" vertical="center"/>
    </xf>
    <xf numFmtId="0" fontId="2" fillId="0" borderId="0" xfId="0" applyFont="1" applyAlignment="1" applyProtection="1">
      <alignment horizontal="left" vertical="top" wrapText="1"/>
    </xf>
    <xf numFmtId="0" fontId="3" fillId="0" borderId="1" xfId="0" applyFont="1" applyBorder="1" applyAlignment="1" applyProtection="1">
      <alignment vertical="center"/>
    </xf>
    <xf numFmtId="0" fontId="3" fillId="0" borderId="0" xfId="0" applyFont="1" applyAlignment="1" applyProtection="1">
      <alignment horizontal="left" vertical="top" wrapText="1"/>
    </xf>
    <xf numFmtId="0" fontId="2" fillId="0" borderId="0" xfId="0" applyFont="1" applyAlignment="1" applyProtection="1">
      <alignment wrapText="1"/>
    </xf>
    <xf numFmtId="0" fontId="3" fillId="3" borderId="1" xfId="0" applyFont="1" applyFill="1" applyBorder="1" applyAlignment="1" applyProtection="1">
      <alignment horizontal="center" vertical="center" wrapText="1"/>
    </xf>
    <xf numFmtId="0" fontId="2" fillId="0" borderId="0" xfId="0" applyFont="1" applyAlignment="1" applyProtection="1">
      <alignment horizontal="left" vertical="top"/>
    </xf>
    <xf numFmtId="0" fontId="2" fillId="0" borderId="0" xfId="2" applyFont="1" applyProtection="1"/>
    <xf numFmtId="0" fontId="1" fillId="0" borderId="0" xfId="2" applyFont="1" applyFill="1" applyAlignment="1" applyProtection="1">
      <alignment horizontal="center" vertical="center"/>
    </xf>
    <xf numFmtId="0" fontId="3" fillId="0" borderId="0" xfId="2" applyFont="1" applyAlignment="1" applyProtection="1">
      <alignment horizontal="left" vertical="top"/>
    </xf>
    <xf numFmtId="0" fontId="3" fillId="0" borderId="0" xfId="2" applyFont="1" applyBorder="1" applyAlignment="1" applyProtection="1">
      <alignment horizontal="left" vertical="center" wrapText="1"/>
    </xf>
    <xf numFmtId="0" fontId="2" fillId="0" borderId="0" xfId="2" applyFont="1" applyBorder="1" applyAlignment="1" applyProtection="1">
      <alignment horizontal="left" vertical="center" wrapText="1"/>
    </xf>
    <xf numFmtId="0" fontId="2" fillId="0" borderId="1" xfId="2" applyFont="1" applyBorder="1" applyAlignment="1" applyProtection="1">
      <alignment horizontal="center" vertical="center"/>
    </xf>
    <xf numFmtId="0" fontId="2" fillId="0" borderId="0" xfId="2" applyFont="1" applyBorder="1" applyAlignment="1" applyProtection="1">
      <alignment horizontal="left" indent="1"/>
    </xf>
    <xf numFmtId="49" fontId="2" fillId="0" borderId="0" xfId="2" applyNumberFormat="1" applyFont="1" applyBorder="1" applyAlignment="1" applyProtection="1">
      <alignment horizontal="center"/>
    </xf>
    <xf numFmtId="0" fontId="2" fillId="0" borderId="0" xfId="2" applyFont="1" applyFill="1" applyBorder="1" applyAlignment="1" applyProtection="1">
      <alignment horizontal="left" indent="1"/>
    </xf>
    <xf numFmtId="0" fontId="2" fillId="0" borderId="0" xfId="2" applyFont="1" applyAlignment="1" applyProtection="1">
      <alignment horizontal="left" vertical="top"/>
    </xf>
    <xf numFmtId="0" fontId="2" fillId="0" borderId="0" xfId="2" applyFont="1" applyAlignment="1" applyProtection="1"/>
    <xf numFmtId="0" fontId="3" fillId="0" borderId="0" xfId="2" applyFont="1" applyProtection="1"/>
    <xf numFmtId="0" fontId="3" fillId="0" borderId="0" xfId="2" applyFont="1" applyAlignment="1" applyProtection="1">
      <alignment horizontal="left" vertical="top" wrapText="1"/>
    </xf>
    <xf numFmtId="0" fontId="3" fillId="0" borderId="0" xfId="2" applyFont="1" applyAlignment="1" applyProtection="1">
      <alignment vertical="top" wrapText="1"/>
    </xf>
    <xf numFmtId="0" fontId="2" fillId="0" borderId="1" xfId="2" applyFont="1" applyBorder="1" applyAlignment="1" applyProtection="1">
      <alignment horizontal="center" vertical="center" wrapText="1"/>
    </xf>
    <xf numFmtId="0" fontId="23" fillId="0" borderId="0" xfId="2" applyFont="1" applyFill="1" applyAlignment="1" applyProtection="1">
      <alignment vertical="top" wrapText="1"/>
    </xf>
    <xf numFmtId="0" fontId="2" fillId="0" borderId="0" xfId="0" applyFont="1" applyAlignment="1" applyProtection="1"/>
    <xf numFmtId="0" fontId="2" fillId="0" borderId="0" xfId="0" applyFont="1" applyFill="1" applyBorder="1" applyAlignment="1" applyProtection="1">
      <alignment horizontal="left" vertical="top" wrapText="1"/>
    </xf>
    <xf numFmtId="0" fontId="2" fillId="0" borderId="0" xfId="0" applyFont="1" applyFill="1" applyBorder="1" applyAlignment="1" applyProtection="1">
      <alignment horizontal="left" vertical="center" wrapText="1"/>
    </xf>
    <xf numFmtId="0" fontId="2" fillId="0" borderId="0" xfId="0" applyFont="1" applyAlignment="1" applyProtection="1">
      <alignment wrapText="1"/>
    </xf>
    <xf numFmtId="0" fontId="5" fillId="0" borderId="0" xfId="0" applyFont="1" applyFill="1" applyBorder="1" applyAlignment="1" applyProtection="1">
      <alignment horizontal="left" vertical="top" wrapText="1"/>
    </xf>
    <xf numFmtId="0" fontId="3" fillId="0" borderId="0" xfId="0" applyFont="1" applyFill="1" applyBorder="1" applyAlignment="1" applyProtection="1">
      <alignment horizontal="left" vertical="top" wrapText="1"/>
    </xf>
    <xf numFmtId="0" fontId="2" fillId="0" borderId="0" xfId="0" applyFont="1" applyFill="1" applyBorder="1" applyAlignment="1" applyProtection="1">
      <alignment horizontal="left" indent="1"/>
    </xf>
    <xf numFmtId="0" fontId="3" fillId="0" borderId="0" xfId="0" applyFont="1" applyFill="1" applyAlignment="1" applyProtection="1">
      <alignment horizontal="left" vertical="top"/>
    </xf>
    <xf numFmtId="0" fontId="2" fillId="0" borderId="0" xfId="0" applyFont="1" applyAlignment="1" applyProtection="1">
      <alignment horizontal="left" vertical="top"/>
    </xf>
    <xf numFmtId="0" fontId="2" fillId="0" borderId="0" xfId="0" applyFont="1" applyFill="1" applyBorder="1" applyAlignment="1" applyProtection="1"/>
    <xf numFmtId="0" fontId="2" fillId="2" borderId="1" xfId="0" applyFont="1" applyFill="1" applyBorder="1" applyAlignment="1" applyProtection="1">
      <alignment vertical="center"/>
    </xf>
    <xf numFmtId="165" fontId="3" fillId="0" borderId="1" xfId="3" applyNumberFormat="1" applyFont="1" applyBorder="1" applyAlignment="1" applyProtection="1">
      <alignment horizontal="center" vertical="center"/>
    </xf>
    <xf numFmtId="10" fontId="3" fillId="0" borderId="1" xfId="3" applyNumberFormat="1" applyFont="1" applyBorder="1" applyAlignment="1" applyProtection="1">
      <alignment horizontal="center" vertical="center"/>
    </xf>
    <xf numFmtId="49" fontId="2" fillId="0" borderId="1" xfId="0" applyNumberFormat="1" applyFont="1" applyFill="1" applyBorder="1" applyAlignment="1" applyProtection="1">
      <alignment horizontal="left" vertical="center" indent="2"/>
    </xf>
    <xf numFmtId="10" fontId="2" fillId="0" borderId="20" xfId="3" applyNumberFormat="1" applyFont="1" applyFill="1" applyBorder="1" applyAlignment="1" applyProtection="1">
      <alignment horizontal="center" vertical="center"/>
    </xf>
    <xf numFmtId="10" fontId="2" fillId="0" borderId="1" xfId="3" applyNumberFormat="1" applyFont="1" applyFill="1" applyBorder="1" applyAlignment="1" applyProtection="1">
      <alignment horizontal="center" vertical="center"/>
    </xf>
    <xf numFmtId="0" fontId="3" fillId="0" borderId="1" xfId="0" applyFont="1" applyFill="1" applyBorder="1" applyAlignment="1" applyProtection="1">
      <alignment vertical="center"/>
    </xf>
    <xf numFmtId="0" fontId="5" fillId="0" borderId="22" xfId="0" applyFont="1" applyFill="1" applyBorder="1" applyAlignment="1" applyProtection="1">
      <alignment horizontal="center" vertical="top" wrapText="1"/>
    </xf>
    <xf numFmtId="10" fontId="0" fillId="0" borderId="19" xfId="3" applyNumberFormat="1" applyFont="1" applyBorder="1" applyAlignment="1">
      <alignment horizontal="right"/>
    </xf>
    <xf numFmtId="0" fontId="5" fillId="0" borderId="22" xfId="0" applyFont="1" applyFill="1" applyBorder="1" applyAlignment="1" applyProtection="1">
      <alignment vertical="top" wrapText="1"/>
    </xf>
    <xf numFmtId="0" fontId="5" fillId="0" borderId="19" xfId="0" applyFont="1" applyFill="1" applyBorder="1" applyAlignment="1" applyProtection="1">
      <alignment vertical="top" wrapText="1"/>
    </xf>
    <xf numFmtId="10" fontId="0" fillId="0" borderId="23" xfId="3" applyNumberFormat="1" applyFont="1" applyBorder="1" applyAlignment="1">
      <alignment horizontal="right"/>
    </xf>
    <xf numFmtId="10" fontId="5" fillId="0" borderId="22" xfId="0" applyNumberFormat="1" applyFont="1" applyFill="1" applyBorder="1" applyAlignment="1" applyProtection="1">
      <alignment vertical="top" wrapText="1"/>
    </xf>
    <xf numFmtId="10" fontId="0" fillId="0" borderId="24" xfId="3" applyNumberFormat="1" applyFont="1" applyBorder="1" applyAlignment="1">
      <alignment horizontal="right"/>
    </xf>
    <xf numFmtId="0" fontId="5" fillId="0" borderId="19" xfId="0" applyFont="1" applyFill="1" applyBorder="1" applyAlignment="1" applyProtection="1">
      <alignment horizontal="right" vertical="top" wrapText="1"/>
    </xf>
    <xf numFmtId="0" fontId="2" fillId="0" borderId="19" xfId="0" applyFont="1" applyFill="1" applyBorder="1" applyAlignment="1" applyProtection="1">
      <alignment vertical="top" wrapText="1"/>
    </xf>
    <xf numFmtId="0" fontId="5" fillId="0" borderId="19" xfId="0" applyFont="1" applyFill="1" applyBorder="1" applyAlignment="1" applyProtection="1">
      <alignment horizontal="right" vertical="top"/>
    </xf>
    <xf numFmtId="0" fontId="5" fillId="0" borderId="23" xfId="0" applyFont="1" applyFill="1" applyBorder="1" applyAlignment="1" applyProtection="1">
      <alignment horizontal="right" vertical="top"/>
    </xf>
    <xf numFmtId="0" fontId="5" fillId="6" borderId="19" xfId="0" applyFont="1" applyFill="1" applyBorder="1" applyAlignment="1" applyProtection="1">
      <alignment vertical="top" wrapText="1"/>
    </xf>
    <xf numFmtId="10" fontId="5" fillId="0" borderId="22" xfId="3" applyNumberFormat="1" applyFont="1" applyFill="1" applyBorder="1" applyAlignment="1" applyProtection="1">
      <alignment horizontal="right" vertical="top" wrapText="1"/>
    </xf>
    <xf numFmtId="0" fontId="5" fillId="0" borderId="22" xfId="0" quotePrefix="1" applyFont="1" applyFill="1" applyBorder="1" applyAlignment="1" applyProtection="1">
      <alignment horizontal="center" vertical="top" wrapText="1"/>
    </xf>
    <xf numFmtId="0" fontId="5" fillId="0" borderId="22" xfId="0" quotePrefix="1" applyFont="1" applyBorder="1" applyAlignment="1" applyProtection="1">
      <alignment horizontal="center" vertical="top" wrapText="1"/>
    </xf>
    <xf numFmtId="0" fontId="5" fillId="0" borderId="22" xfId="0" applyFont="1" applyBorder="1" applyAlignment="1" applyProtection="1">
      <alignment vertical="top" wrapText="1"/>
    </xf>
    <xf numFmtId="0" fontId="5" fillId="0" borderId="19" xfId="0" applyFont="1" applyBorder="1" applyAlignment="1" applyProtection="1">
      <alignment vertical="top" wrapText="1"/>
    </xf>
    <xf numFmtId="0" fontId="5" fillId="0" borderId="25" xfId="0" quotePrefix="1" applyFont="1" applyBorder="1" applyAlignment="1" applyProtection="1">
      <alignment horizontal="center" vertical="top" wrapText="1"/>
    </xf>
    <xf numFmtId="0" fontId="5" fillId="0" borderId="23" xfId="0" applyFont="1" applyBorder="1" applyAlignment="1" applyProtection="1">
      <alignment vertical="top" wrapText="1"/>
    </xf>
    <xf numFmtId="0" fontId="5" fillId="0" borderId="25" xfId="0" applyFont="1" applyBorder="1" applyAlignment="1" applyProtection="1">
      <alignment vertical="top" wrapText="1"/>
    </xf>
    <xf numFmtId="0" fontId="3" fillId="0" borderId="0" xfId="0" applyFont="1" applyAlignment="1" applyProtection="1">
      <alignment vertical="top" wrapText="1"/>
    </xf>
    <xf numFmtId="0" fontId="3" fillId="0" borderId="0" xfId="0" applyFont="1" applyAlignment="1" applyProtection="1">
      <alignment vertical="top"/>
    </xf>
    <xf numFmtId="0" fontId="3" fillId="0" borderId="0" xfId="0" applyFont="1" applyFill="1" applyAlignment="1" applyProtection="1">
      <alignment vertical="top" wrapText="1"/>
    </xf>
    <xf numFmtId="0" fontId="2" fillId="0" borderId="0" xfId="0" applyFont="1" applyFill="1" applyAlignment="1" applyProtection="1">
      <alignment horizontal="center" vertical="top" wrapText="1"/>
    </xf>
    <xf numFmtId="0" fontId="18" fillId="0" borderId="1" xfId="0" applyFont="1" applyFill="1" applyBorder="1" applyAlignment="1" applyProtection="1">
      <alignment horizontal="center" vertical="top" wrapText="1"/>
    </xf>
    <xf numFmtId="0" fontId="18" fillId="0" borderId="3" xfId="0" applyFont="1" applyFill="1" applyBorder="1" applyAlignment="1" applyProtection="1">
      <alignment horizontal="center" vertical="top" wrapText="1"/>
    </xf>
    <xf numFmtId="0" fontId="18" fillId="0" borderId="4" xfId="0" applyFont="1" applyFill="1" applyBorder="1" applyAlignment="1" applyProtection="1">
      <alignment horizontal="center" vertical="top" wrapText="1"/>
    </xf>
    <xf numFmtId="0" fontId="18" fillId="0" borderId="5" xfId="0" applyFont="1" applyFill="1" applyBorder="1" applyAlignment="1" applyProtection="1">
      <alignment horizontal="center" vertical="top" wrapText="1"/>
    </xf>
    <xf numFmtId="0" fontId="2" fillId="0" borderId="0" xfId="0" applyFont="1" applyFill="1" applyAlignment="1" applyProtection="1">
      <alignment vertical="top" wrapText="1"/>
    </xf>
    <xf numFmtId="0" fontId="18" fillId="0" borderId="1" xfId="0" applyFont="1" applyFill="1" applyBorder="1" applyAlignment="1" applyProtection="1">
      <alignment horizontal="center" vertical="center" wrapText="1"/>
    </xf>
    <xf numFmtId="0" fontId="35" fillId="0" borderId="1" xfId="0" applyFont="1" applyFill="1" applyBorder="1" applyAlignment="1" applyProtection="1">
      <alignment horizontal="center" vertical="center" wrapText="1"/>
    </xf>
    <xf numFmtId="0" fontId="18" fillId="0" borderId="0" xfId="0" applyFont="1" applyAlignment="1" applyProtection="1">
      <alignment wrapText="1"/>
    </xf>
    <xf numFmtId="0" fontId="28" fillId="0" borderId="0" xfId="0" applyFont="1" applyProtection="1"/>
    <xf numFmtId="0" fontId="2" fillId="0" borderId="1" xfId="0" applyNumberFormat="1" applyFont="1" applyBorder="1" applyAlignment="1" applyProtection="1">
      <alignment horizontal="center" vertical="center"/>
    </xf>
    <xf numFmtId="0" fontId="2" fillId="0" borderId="1" xfId="0" applyFont="1" applyBorder="1" applyAlignment="1" applyProtection="1">
      <alignment horizontal="right"/>
    </xf>
    <xf numFmtId="0" fontId="5" fillId="0" borderId="1" xfId="0" applyFont="1" applyBorder="1" applyAlignment="1" applyProtection="1">
      <alignment vertical="top"/>
    </xf>
    <xf numFmtId="0" fontId="2" fillId="0" borderId="0" xfId="0" applyFont="1" applyFill="1" applyAlignment="1" applyProtection="1">
      <alignment vertical="top"/>
    </xf>
    <xf numFmtId="0" fontId="2" fillId="0" borderId="1" xfId="0" applyFont="1" applyFill="1" applyBorder="1" applyAlignment="1" applyProtection="1">
      <alignment horizontal="center" vertical="center"/>
    </xf>
    <xf numFmtId="0" fontId="2" fillId="0" borderId="0" xfId="0" applyFont="1" applyFill="1" applyAlignment="1" applyProtection="1">
      <alignment horizontal="right" vertical="top"/>
    </xf>
    <xf numFmtId="0" fontId="22" fillId="0" borderId="0" xfId="0" applyFont="1" applyAlignment="1" applyProtection="1">
      <alignment wrapText="1"/>
    </xf>
    <xf numFmtId="49" fontId="3" fillId="0" borderId="1" xfId="0" applyNumberFormat="1" applyFont="1" applyBorder="1" applyAlignment="1" applyProtection="1">
      <alignment horizontal="center"/>
    </xf>
    <xf numFmtId="0" fontId="2" fillId="0" borderId="0" xfId="0" applyFont="1" applyProtection="1"/>
    <xf numFmtId="0" fontId="2" fillId="0" borderId="0" xfId="0" applyFont="1" applyAlignment="1" applyProtection="1"/>
    <xf numFmtId="0" fontId="2" fillId="0" borderId="0" xfId="0" applyFont="1" applyBorder="1" applyAlignment="1" applyProtection="1"/>
    <xf numFmtId="0" fontId="2" fillId="0" borderId="0" xfId="0" applyFont="1" applyBorder="1" applyAlignment="1" applyProtection="1">
      <alignment horizontal="left" vertical="top" wrapText="1"/>
    </xf>
    <xf numFmtId="0" fontId="3" fillId="0" borderId="1" xfId="0" applyFont="1" applyBorder="1" applyAlignment="1" applyProtection="1">
      <alignment vertical="center"/>
    </xf>
    <xf numFmtId="0" fontId="2" fillId="0" borderId="0" xfId="0" applyFont="1" applyAlignment="1" applyProtection="1">
      <alignment wrapText="1"/>
    </xf>
    <xf numFmtId="0" fontId="2" fillId="0" borderId="1" xfId="0" applyFont="1" applyBorder="1" applyAlignment="1" applyProtection="1">
      <alignment horizontal="left" vertical="top" wrapText="1"/>
    </xf>
    <xf numFmtId="0" fontId="2" fillId="0" borderId="0" xfId="0" applyFont="1" applyBorder="1" applyAlignment="1" applyProtection="1">
      <alignment wrapText="1"/>
    </xf>
    <xf numFmtId="0" fontId="3" fillId="3" borderId="1" xfId="0" applyFont="1" applyFill="1" applyBorder="1" applyAlignment="1" applyProtection="1">
      <alignment horizontal="center" vertical="center" wrapText="1"/>
    </xf>
    <xf numFmtId="0" fontId="2" fillId="0" borderId="1" xfId="0" applyFont="1" applyBorder="1" applyProtection="1"/>
    <xf numFmtId="0" fontId="2" fillId="0" borderId="0" xfId="0" applyFont="1" applyAlignment="1" applyProtection="1">
      <alignment horizontal="left"/>
    </xf>
    <xf numFmtId="0" fontId="2" fillId="0" borderId="0" xfId="0" applyFont="1" applyAlignment="1" applyProtection="1">
      <alignment horizontal="left" vertical="top"/>
    </xf>
    <xf numFmtId="0" fontId="2" fillId="3" borderId="1" xfId="0" applyFont="1" applyFill="1" applyBorder="1" applyProtection="1"/>
    <xf numFmtId="0" fontId="3" fillId="0" borderId="0" xfId="0" applyFont="1" applyAlignment="1" applyProtection="1">
      <alignment horizontal="left" vertical="top"/>
    </xf>
    <xf numFmtId="0" fontId="2" fillId="0" borderId="0" xfId="0" applyFont="1" applyBorder="1" applyAlignment="1" applyProtection="1">
      <alignment horizontal="left" vertical="center" indent="1"/>
    </xf>
    <xf numFmtId="0" fontId="2" fillId="0" borderId="0" xfId="0" applyFont="1" applyProtection="1"/>
    <xf numFmtId="0" fontId="2" fillId="0" borderId="6" xfId="0" applyFont="1" applyFill="1" applyBorder="1" applyAlignment="1" applyProtection="1">
      <alignment horizontal="center" vertical="center"/>
    </xf>
    <xf numFmtId="169" fontId="2" fillId="0" borderId="0" xfId="0" applyNumberFormat="1" applyFont="1" applyFill="1" applyBorder="1" applyAlignment="1" applyProtection="1">
      <alignment horizontal="right" vertical="top"/>
    </xf>
    <xf numFmtId="169" fontId="2" fillId="0" borderId="6" xfId="0" applyNumberFormat="1" applyFont="1" applyFill="1" applyBorder="1" applyAlignment="1" applyProtection="1">
      <alignment horizontal="center"/>
    </xf>
    <xf numFmtId="0" fontId="2" fillId="0" borderId="0" xfId="0" applyFont="1" applyFill="1" applyBorder="1" applyAlignment="1" applyProtection="1">
      <alignment horizontal="center" vertical="center"/>
    </xf>
    <xf numFmtId="0" fontId="3" fillId="0" borderId="0" xfId="0" applyFont="1" applyFill="1" applyProtection="1"/>
    <xf numFmtId="0" fontId="23" fillId="0" borderId="0" xfId="0" applyFont="1" applyFill="1" applyProtection="1"/>
    <xf numFmtId="0" fontId="2" fillId="0" borderId="0" xfId="0" applyFont="1" applyFill="1" applyBorder="1" applyAlignment="1" applyProtection="1">
      <alignment horizontal="left"/>
    </xf>
    <xf numFmtId="0" fontId="2" fillId="0" borderId="0" xfId="0" applyFont="1" applyFill="1" applyAlignment="1" applyProtection="1">
      <alignment horizontal="left"/>
    </xf>
    <xf numFmtId="0" fontId="5" fillId="0" borderId="0" xfId="0" applyFont="1" applyFill="1" applyBorder="1" applyAlignment="1" applyProtection="1">
      <alignment horizontal="left"/>
    </xf>
    <xf numFmtId="0" fontId="3" fillId="0" borderId="0" xfId="0" applyFont="1" applyFill="1" applyAlignment="1" applyProtection="1">
      <alignment horizontal="left"/>
    </xf>
    <xf numFmtId="0" fontId="2" fillId="0" borderId="0" xfId="0" applyFont="1" applyFill="1" applyBorder="1" applyAlignment="1" applyProtection="1">
      <alignment horizontal="center"/>
    </xf>
    <xf numFmtId="0" fontId="2" fillId="0" borderId="6" xfId="0" applyFont="1" applyFill="1" applyBorder="1" applyAlignment="1" applyProtection="1">
      <alignment horizontal="center"/>
    </xf>
    <xf numFmtId="169" fontId="2" fillId="0" borderId="0" xfId="0" applyNumberFormat="1" applyFont="1" applyFill="1" applyBorder="1" applyAlignment="1" applyProtection="1">
      <alignment horizontal="center" vertical="top"/>
    </xf>
    <xf numFmtId="0" fontId="5" fillId="0" borderId="0" xfId="0" applyFont="1" applyFill="1" applyBorder="1" applyAlignment="1" applyProtection="1"/>
    <xf numFmtId="6" fontId="2" fillId="0" borderId="6" xfId="0" applyNumberFormat="1" applyFont="1" applyFill="1" applyBorder="1" applyAlignment="1" applyProtection="1">
      <alignment horizontal="center"/>
    </xf>
    <xf numFmtId="4" fontId="2" fillId="0" borderId="0" xfId="0" applyNumberFormat="1" applyFont="1" applyFill="1" applyBorder="1" applyAlignment="1" applyProtection="1">
      <alignment horizontal="right" vertical="top"/>
    </xf>
    <xf numFmtId="16" fontId="2" fillId="0" borderId="6" xfId="0" applyNumberFormat="1" applyFont="1" applyFill="1" applyBorder="1" applyAlignment="1" applyProtection="1">
      <alignment horizontal="center"/>
    </xf>
    <xf numFmtId="0" fontId="2" fillId="0" borderId="4" xfId="0" applyFont="1" applyFill="1" applyBorder="1" applyAlignment="1" applyProtection="1">
      <alignment horizontal="center"/>
    </xf>
    <xf numFmtId="16" fontId="2" fillId="0" borderId="4" xfId="0" applyNumberFormat="1" applyFont="1" applyFill="1" applyBorder="1" applyAlignment="1" applyProtection="1">
      <alignment horizontal="center"/>
    </xf>
    <xf numFmtId="0" fontId="11" fillId="0" borderId="0" xfId="0" applyFont="1" applyFill="1" applyProtection="1"/>
    <xf numFmtId="0" fontId="39" fillId="0" borderId="0" xfId="0" applyFont="1" applyAlignment="1" applyProtection="1">
      <alignment vertical="top" wrapText="1"/>
    </xf>
    <xf numFmtId="0" fontId="39" fillId="0" borderId="0" xfId="0" applyFont="1" applyFill="1" applyAlignment="1" applyProtection="1">
      <alignment vertical="top" wrapText="1"/>
    </xf>
    <xf numFmtId="0" fontId="5" fillId="0" borderId="0" xfId="0" applyFont="1" applyFill="1" applyProtection="1"/>
    <xf numFmtId="0" fontId="5" fillId="0" borderId="0" xfId="0" applyFont="1" applyFill="1" applyBorder="1" applyProtection="1"/>
    <xf numFmtId="169" fontId="2" fillId="0" borderId="1" xfId="0" applyNumberFormat="1" applyFont="1" applyFill="1" applyBorder="1" applyAlignment="1" applyProtection="1">
      <alignment horizontal="center" vertical="center"/>
    </xf>
    <xf numFmtId="0" fontId="5" fillId="0" borderId="1" xfId="0" applyFont="1" applyFill="1" applyBorder="1" applyProtection="1"/>
    <xf numFmtId="169" fontId="3" fillId="0" borderId="1" xfId="0" applyNumberFormat="1" applyFont="1" applyFill="1" applyBorder="1" applyAlignment="1" applyProtection="1">
      <alignment horizontal="center" vertical="top"/>
    </xf>
    <xf numFmtId="0" fontId="5" fillId="0" borderId="1" xfId="0" applyFont="1" applyFill="1" applyBorder="1" applyAlignment="1" applyProtection="1">
      <alignment horizontal="center" vertical="center"/>
    </xf>
    <xf numFmtId="0" fontId="2" fillId="0" borderId="0" xfId="0" applyFont="1" applyFill="1" applyAlignment="1" applyProtection="1">
      <alignment horizontal="center"/>
    </xf>
    <xf numFmtId="0" fontId="2" fillId="0" borderId="0" xfId="0" applyFont="1" applyFill="1" applyBorder="1" applyAlignment="1" applyProtection="1">
      <alignment horizontal="center" wrapText="1"/>
    </xf>
    <xf numFmtId="0" fontId="2" fillId="0" borderId="0" xfId="0" applyFont="1" applyFill="1" applyBorder="1" applyAlignment="1" applyProtection="1">
      <alignment vertical="top" wrapText="1"/>
    </xf>
    <xf numFmtId="0" fontId="39" fillId="0" borderId="0" xfId="0" applyFont="1" applyFill="1" applyBorder="1" applyAlignment="1" applyProtection="1">
      <alignment vertical="top" wrapText="1"/>
    </xf>
    <xf numFmtId="0" fontId="2" fillId="0" borderId="0" xfId="0" applyFont="1" applyFill="1" applyBorder="1" applyAlignment="1" applyProtection="1">
      <alignment vertical="center"/>
    </xf>
    <xf numFmtId="9" fontId="2" fillId="0" borderId="0" xfId="3" applyFont="1" applyFill="1" applyBorder="1" applyAlignment="1" applyProtection="1">
      <alignment horizontal="center"/>
    </xf>
    <xf numFmtId="10" fontId="2" fillId="0" borderId="1" xfId="0" applyNumberFormat="1" applyFont="1" applyFill="1" applyBorder="1" applyAlignment="1" applyProtection="1">
      <alignment horizontal="center" vertical="center"/>
    </xf>
    <xf numFmtId="170" fontId="2" fillId="0" borderId="0" xfId="0" applyNumberFormat="1" applyFont="1" applyFill="1" applyBorder="1" applyAlignment="1" applyProtection="1">
      <alignment horizontal="center"/>
    </xf>
    <xf numFmtId="10" fontId="2" fillId="0" borderId="2" xfId="0" applyNumberFormat="1" applyFont="1" applyFill="1" applyBorder="1" applyAlignment="1" applyProtection="1">
      <alignment horizontal="center" vertical="center"/>
    </xf>
    <xf numFmtId="10" fontId="2" fillId="0" borderId="7" xfId="0" applyNumberFormat="1" applyFont="1" applyFill="1" applyBorder="1" applyProtection="1"/>
    <xf numFmtId="0" fontId="2" fillId="0" borderId="7" xfId="0" applyFont="1" applyFill="1" applyBorder="1" applyAlignment="1" applyProtection="1">
      <alignment horizontal="left"/>
    </xf>
    <xf numFmtId="10" fontId="2" fillId="0" borderId="2" xfId="0" applyNumberFormat="1" applyFont="1" applyFill="1" applyBorder="1" applyProtection="1"/>
    <xf numFmtId="10" fontId="2" fillId="0" borderId="1" xfId="0" applyNumberFormat="1" applyFont="1" applyFill="1" applyBorder="1" applyAlignment="1" applyProtection="1">
      <alignment horizontal="right"/>
    </xf>
    <xf numFmtId="0" fontId="5" fillId="0" borderId="0" xfId="0" applyFont="1" applyFill="1" applyAlignment="1" applyProtection="1">
      <alignment horizontal="left" vertical="top" wrapText="1"/>
    </xf>
    <xf numFmtId="0" fontId="11" fillId="0" borderId="1" xfId="0" applyFont="1" applyFill="1" applyBorder="1" applyAlignment="1" applyProtection="1">
      <alignment horizontal="center" vertical="top" wrapText="1"/>
    </xf>
    <xf numFmtId="9" fontId="2" fillId="0" borderId="21" xfId="3" applyFont="1" applyFill="1" applyBorder="1" applyAlignment="1" applyProtection="1">
      <alignment horizontal="right"/>
    </xf>
    <xf numFmtId="9" fontId="2" fillId="0" borderId="1" xfId="0" applyNumberFormat="1" applyFont="1" applyFill="1" applyBorder="1" applyAlignment="1" applyProtection="1">
      <alignment horizontal="right" wrapText="1"/>
    </xf>
    <xf numFmtId="9" fontId="2" fillId="0" borderId="1" xfId="0" applyNumberFormat="1" applyFont="1" applyFill="1" applyBorder="1" applyAlignment="1" applyProtection="1">
      <alignment horizontal="right"/>
    </xf>
    <xf numFmtId="9" fontId="2" fillId="0" borderId="0" xfId="3" applyFont="1" applyFill="1" applyBorder="1" applyAlignment="1" applyProtection="1">
      <alignment horizontal="left"/>
    </xf>
    <xf numFmtId="0" fontId="2" fillId="0" borderId="0" xfId="0" applyFont="1" applyFill="1" applyAlignment="1" applyProtection="1">
      <alignment horizontal="left" vertical="top" wrapText="1"/>
    </xf>
    <xf numFmtId="0" fontId="3" fillId="0" borderId="1" xfId="0" applyFont="1" applyFill="1" applyBorder="1" applyAlignment="1" applyProtection="1">
      <alignment horizontal="center" vertical="top" wrapText="1"/>
    </xf>
    <xf numFmtId="0" fontId="2" fillId="0" borderId="1" xfId="0" applyFont="1" applyFill="1" applyBorder="1" applyProtection="1"/>
    <xf numFmtId="10" fontId="2" fillId="0" borderId="1" xfId="3" applyNumberFormat="1" applyFont="1" applyFill="1" applyBorder="1" applyAlignment="1" applyProtection="1">
      <alignment horizontal="right"/>
    </xf>
    <xf numFmtId="0" fontId="2" fillId="0" borderId="1" xfId="0" applyFont="1" applyFill="1" applyBorder="1" applyAlignment="1" applyProtection="1">
      <alignment horizontal="center"/>
    </xf>
    <xf numFmtId="0" fontId="2" fillId="0" borderId="1" xfId="0" quotePrefix="1" applyFont="1" applyFill="1" applyBorder="1" applyAlignment="1" applyProtection="1">
      <alignment horizontal="center"/>
    </xf>
    <xf numFmtId="0" fontId="3" fillId="0" borderId="1" xfId="0" applyFont="1" applyFill="1" applyBorder="1" applyAlignment="1" applyProtection="1">
      <alignment horizontal="center"/>
    </xf>
    <xf numFmtId="0" fontId="5" fillId="0" borderId="0" xfId="0" applyFont="1" applyFill="1" applyBorder="1" applyAlignment="1" applyProtection="1">
      <alignment horizontal="left" vertical="top"/>
    </xf>
    <xf numFmtId="10" fontId="5" fillId="0" borderId="0" xfId="0" applyNumberFormat="1" applyFont="1" applyFill="1" applyBorder="1" applyAlignment="1" applyProtection="1">
      <alignment horizontal="left" vertical="top"/>
    </xf>
    <xf numFmtId="0" fontId="5" fillId="0" borderId="0" xfId="0" applyFont="1" applyFill="1" applyAlignment="1" applyProtection="1">
      <alignment horizontal="left" vertical="top"/>
    </xf>
    <xf numFmtId="165" fontId="5" fillId="0" borderId="1" xfId="0" applyNumberFormat="1" applyFont="1" applyFill="1" applyBorder="1" applyAlignment="1" applyProtection="1">
      <alignment horizontal="center" vertical="top"/>
    </xf>
    <xf numFmtId="0" fontId="40" fillId="0" borderId="1" xfId="0" applyFont="1" applyFill="1" applyBorder="1" applyAlignment="1" applyProtection="1">
      <alignment horizontal="center"/>
    </xf>
    <xf numFmtId="0" fontId="11" fillId="0" borderId="1" xfId="0" applyFont="1" applyFill="1" applyBorder="1" applyAlignment="1" applyProtection="1">
      <alignment horizontal="center" vertical="top"/>
    </xf>
    <xf numFmtId="9" fontId="2" fillId="0" borderId="0" xfId="0" applyNumberFormat="1" applyFont="1" applyFill="1" applyProtection="1"/>
    <xf numFmtId="165" fontId="2" fillId="0" borderId="1" xfId="0" applyNumberFormat="1" applyFont="1" applyFill="1" applyBorder="1" applyAlignment="1" applyProtection="1">
      <alignment horizontal="center"/>
    </xf>
    <xf numFmtId="10" fontId="2" fillId="0" borderId="1" xfId="0" applyNumberFormat="1" applyFont="1" applyFill="1" applyBorder="1" applyAlignment="1" applyProtection="1">
      <alignment horizontal="center"/>
    </xf>
    <xf numFmtId="0" fontId="3" fillId="0" borderId="1" xfId="0" applyFont="1"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2" fillId="0" borderId="1" xfId="0" applyFont="1" applyFill="1" applyBorder="1" applyAlignment="1" applyProtection="1">
      <alignment wrapText="1"/>
    </xf>
    <xf numFmtId="0" fontId="11" fillId="0" borderId="0" xfId="0" applyFont="1" applyFill="1" applyAlignment="1" applyProtection="1">
      <alignment horizontal="left" vertical="top" wrapText="1"/>
    </xf>
    <xf numFmtId="1" fontId="2" fillId="0" borderId="0" xfId="0" applyNumberFormat="1" applyFont="1" applyFill="1" applyBorder="1" applyAlignment="1" applyProtection="1">
      <alignment horizontal="right" vertical="center" wrapText="1"/>
    </xf>
    <xf numFmtId="0" fontId="5" fillId="0" borderId="1" xfId="0" applyFont="1" applyFill="1" applyBorder="1" applyAlignment="1" applyProtection="1">
      <alignment horizontal="center" vertical="center" wrapText="1"/>
    </xf>
    <xf numFmtId="9" fontId="2" fillId="0" borderId="1" xfId="0" applyNumberFormat="1" applyFont="1" applyFill="1" applyBorder="1" applyAlignment="1" applyProtection="1">
      <alignment horizontal="center" vertical="center" wrapText="1"/>
    </xf>
    <xf numFmtId="0" fontId="5" fillId="0" borderId="8" xfId="0" applyFont="1" applyFill="1" applyBorder="1" applyAlignment="1" applyProtection="1">
      <alignment horizontal="left" vertical="top" indent="4"/>
    </xf>
    <xf numFmtId="0" fontId="5" fillId="0" borderId="6" xfId="0" applyFont="1" applyFill="1" applyBorder="1" applyAlignment="1" applyProtection="1">
      <alignment horizontal="center" vertical="top" wrapText="1"/>
    </xf>
    <xf numFmtId="9" fontId="2" fillId="0" borderId="6" xfId="0" applyNumberFormat="1" applyFont="1" applyFill="1" applyBorder="1" applyAlignment="1" applyProtection="1">
      <alignment horizontal="center" vertical="center" wrapText="1"/>
    </xf>
    <xf numFmtId="0" fontId="5" fillId="0" borderId="0" xfId="0" applyFont="1" applyAlignment="1" applyProtection="1">
      <alignment horizontal="left" wrapText="1"/>
    </xf>
    <xf numFmtId="0" fontId="11" fillId="0" borderId="0" xfId="0" applyFont="1" applyAlignment="1" applyProtection="1">
      <alignment wrapText="1"/>
    </xf>
    <xf numFmtId="0" fontId="2" fillId="0" borderId="0" xfId="0" applyFont="1" applyFill="1" applyAlignment="1" applyProtection="1">
      <alignment horizontal="left" indent="1"/>
    </xf>
    <xf numFmtId="171" fontId="2"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horizontal="left" vertical="top" wrapText="1" indent="1"/>
    </xf>
    <xf numFmtId="0" fontId="3" fillId="0" borderId="1" xfId="0" applyFont="1" applyFill="1" applyBorder="1" applyAlignment="1" applyProtection="1">
      <alignment horizontal="left" vertical="top"/>
    </xf>
    <xf numFmtId="0" fontId="39"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left" vertical="top"/>
    </xf>
    <xf numFmtId="0" fontId="39" fillId="0" borderId="0" xfId="0" applyFont="1" applyFill="1" applyBorder="1" applyAlignment="1" applyProtection="1">
      <alignment horizontal="center" vertical="top" wrapText="1"/>
    </xf>
    <xf numFmtId="0" fontId="39" fillId="0" borderId="0" xfId="0" applyFont="1" applyFill="1" applyBorder="1" applyAlignment="1" applyProtection="1">
      <alignment horizontal="left" vertical="top" wrapText="1" indent="1"/>
    </xf>
    <xf numFmtId="0" fontId="11" fillId="0" borderId="0" xfId="0" applyFont="1" applyFill="1" applyBorder="1" applyAlignment="1" applyProtection="1"/>
    <xf numFmtId="0" fontId="2" fillId="0" borderId="0" xfId="0" applyFont="1" applyAlignment="1" applyProtection="1">
      <alignment vertical="top" wrapText="1"/>
    </xf>
    <xf numFmtId="0" fontId="5" fillId="0" borderId="0" xfId="0" applyFont="1" applyFill="1" applyBorder="1" applyAlignment="1" applyProtection="1">
      <alignment wrapText="1"/>
    </xf>
    <xf numFmtId="0" fontId="2" fillId="0" borderId="0"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5" fillId="0" borderId="0" xfId="0" applyFont="1" applyFill="1" applyBorder="1" applyAlignment="1" applyProtection="1">
      <alignment vertical="top" wrapText="1"/>
    </xf>
    <xf numFmtId="0" fontId="3" fillId="0" borderId="0" xfId="0" applyFont="1" applyFill="1" applyBorder="1" applyAlignment="1" applyProtection="1">
      <alignment horizontal="center"/>
    </xf>
    <xf numFmtId="0" fontId="3" fillId="0" borderId="6" xfId="0" applyFont="1" applyFill="1" applyBorder="1" applyAlignment="1" applyProtection="1">
      <alignment horizontal="center"/>
    </xf>
    <xf numFmtId="0" fontId="2" fillId="0" borderId="0" xfId="0" applyFont="1" applyFill="1" applyBorder="1" applyAlignment="1" applyProtection="1">
      <alignment horizontal="center" vertical="top" wrapText="1"/>
    </xf>
    <xf numFmtId="0" fontId="18" fillId="0" borderId="0" xfId="0" applyFont="1" applyFill="1" applyBorder="1" applyAlignment="1" applyProtection="1">
      <alignment vertical="top" wrapText="1"/>
    </xf>
    <xf numFmtId="0" fontId="39" fillId="0" borderId="1" xfId="0" applyFont="1" applyFill="1" applyBorder="1" applyAlignment="1" applyProtection="1">
      <alignment horizontal="center" vertical="center" wrapText="1"/>
    </xf>
    <xf numFmtId="0" fontId="5" fillId="0" borderId="1" xfId="0" applyFont="1" applyFill="1" applyBorder="1" applyAlignment="1" applyProtection="1">
      <alignment wrapText="1"/>
    </xf>
    <xf numFmtId="0" fontId="5" fillId="0" borderId="1" xfId="0" applyFont="1" applyFill="1" applyBorder="1" applyAlignment="1" applyProtection="1">
      <alignment vertical="top" wrapText="1"/>
    </xf>
    <xf numFmtId="0" fontId="3" fillId="0" borderId="1" xfId="0" applyFont="1" applyFill="1" applyBorder="1" applyAlignment="1" applyProtection="1">
      <alignment horizontal="center" wrapText="1"/>
    </xf>
    <xf numFmtId="0" fontId="41" fillId="0" borderId="1" xfId="0" applyFont="1" applyFill="1" applyBorder="1" applyAlignment="1" applyProtection="1">
      <alignment horizontal="center" vertical="top" wrapText="1"/>
    </xf>
    <xf numFmtId="0" fontId="41" fillId="0" borderId="0" xfId="0" applyFont="1" applyAlignment="1" applyProtection="1">
      <alignment horizontal="center" vertical="top" wrapText="1"/>
    </xf>
    <xf numFmtId="0" fontId="41" fillId="0" borderId="0" xfId="0" applyFont="1" applyFill="1" applyAlignment="1" applyProtection="1">
      <alignment horizontal="center" vertical="top" wrapText="1"/>
    </xf>
    <xf numFmtId="0" fontId="41" fillId="0" borderId="0" xfId="0" applyFont="1" applyFill="1" applyBorder="1" applyAlignment="1" applyProtection="1">
      <alignment horizontal="center" vertical="center" wrapText="1"/>
    </xf>
    <xf numFmtId="0" fontId="41"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left" vertical="center" indent="1"/>
    </xf>
    <xf numFmtId="0" fontId="2" fillId="0" borderId="1" xfId="0" applyFont="1" applyFill="1" applyBorder="1" applyAlignment="1" applyProtection="1">
      <alignment horizontal="left" vertical="center" wrapText="1" indent="1"/>
    </xf>
    <xf numFmtId="0" fontId="43" fillId="0" borderId="5" xfId="0" applyFont="1" applyFill="1" applyBorder="1" applyAlignment="1" applyProtection="1">
      <alignment vertical="center"/>
    </xf>
    <xf numFmtId="0" fontId="43" fillId="0" borderId="4" xfId="0" applyFont="1" applyFill="1" applyBorder="1" applyAlignment="1" applyProtection="1">
      <alignment vertical="center"/>
    </xf>
    <xf numFmtId="0" fontId="43" fillId="0" borderId="3" xfId="0" applyFont="1" applyFill="1" applyBorder="1" applyAlignment="1" applyProtection="1">
      <alignment vertical="center"/>
    </xf>
    <xf numFmtId="0" fontId="5" fillId="0" borderId="1" xfId="0" applyFont="1" applyFill="1" applyBorder="1" applyAlignment="1" applyProtection="1">
      <alignment horizontal="left" wrapText="1" indent="1"/>
    </xf>
    <xf numFmtId="0" fontId="5" fillId="0" borderId="0" xfId="0" applyFont="1" applyFill="1" applyBorder="1" applyAlignment="1" applyProtection="1">
      <alignment horizontal="left" vertical="top" wrapText="1" indent="2"/>
    </xf>
    <xf numFmtId="0" fontId="3" fillId="0" borderId="0" xfId="0" applyFont="1" applyFill="1" applyBorder="1" applyAlignment="1" applyProtection="1">
      <alignment horizontal="center" vertical="center" wrapText="1"/>
    </xf>
    <xf numFmtId="0" fontId="23" fillId="0" borderId="0" xfId="0" applyFont="1" applyFill="1" applyAlignment="1" applyProtection="1">
      <alignment vertical="top"/>
    </xf>
    <xf numFmtId="0" fontId="2" fillId="0" borderId="5" xfId="0" applyFont="1" applyFill="1" applyBorder="1" applyAlignment="1" applyProtection="1">
      <alignment horizontal="center" vertical="center"/>
    </xf>
    <xf numFmtId="0" fontId="2" fillId="0" borderId="15" xfId="0" applyFont="1" applyFill="1" applyBorder="1" applyAlignment="1" applyProtection="1">
      <alignment vertical="center"/>
    </xf>
    <xf numFmtId="0" fontId="2" fillId="0" borderId="10" xfId="0" applyFont="1" applyFill="1" applyBorder="1" applyAlignment="1" applyProtection="1">
      <alignment vertical="center"/>
    </xf>
    <xf numFmtId="0" fontId="2" fillId="0" borderId="3" xfId="0" applyFont="1" applyFill="1" applyBorder="1" applyAlignment="1" applyProtection="1">
      <alignment vertical="center"/>
    </xf>
    <xf numFmtId="0" fontId="2" fillId="0" borderId="3" xfId="0" applyFont="1" applyFill="1" applyBorder="1" applyAlignment="1" applyProtection="1">
      <alignment vertical="center" wrapText="1"/>
    </xf>
    <xf numFmtId="0" fontId="2" fillId="0" borderId="21" xfId="0" applyFont="1" applyFill="1" applyBorder="1" applyProtection="1"/>
    <xf numFmtId="0" fontId="19" fillId="0" borderId="5" xfId="0" applyFont="1" applyFill="1" applyBorder="1" applyAlignment="1" applyProtection="1">
      <alignment horizontal="center" wrapText="1"/>
    </xf>
    <xf numFmtId="0" fontId="19" fillId="0" borderId="1" xfId="0" applyFont="1" applyFill="1" applyBorder="1" applyAlignment="1" applyProtection="1">
      <alignment horizontal="center" wrapText="1"/>
    </xf>
    <xf numFmtId="0" fontId="2" fillId="0" borderId="3" xfId="0" applyFont="1" applyFill="1" applyBorder="1" applyProtection="1"/>
    <xf numFmtId="0" fontId="23" fillId="0" borderId="0" xfId="0" applyFont="1" applyFill="1" applyAlignment="1" applyProtection="1">
      <alignment horizontal="left" vertical="top"/>
    </xf>
    <xf numFmtId="0" fontId="2" fillId="0" borderId="7" xfId="0" applyFont="1" applyFill="1" applyBorder="1" applyAlignment="1" applyProtection="1">
      <alignment horizontal="center" vertical="center"/>
    </xf>
    <xf numFmtId="0" fontId="2" fillId="0" borderId="6" xfId="0" applyFont="1" applyFill="1" applyBorder="1" applyProtection="1"/>
    <xf numFmtId="0" fontId="2" fillId="0" borderId="6" xfId="0" applyFont="1" applyFill="1" applyBorder="1" applyAlignment="1" applyProtection="1">
      <alignment horizontal="left" indent="2"/>
    </xf>
    <xf numFmtId="0" fontId="18" fillId="0" borderId="0" xfId="0" applyFont="1" applyFill="1" applyBorder="1" applyAlignment="1" applyProtection="1">
      <alignment horizontal="left"/>
    </xf>
    <xf numFmtId="0" fontId="22" fillId="0" borderId="0" xfId="0" applyFont="1" applyFill="1" applyBorder="1" applyAlignment="1" applyProtection="1">
      <alignment horizontal="center" wrapText="1"/>
    </xf>
    <xf numFmtId="0" fontId="44" fillId="0" borderId="0" xfId="0" applyFont="1" applyFill="1" applyAlignment="1" applyProtection="1">
      <alignment horizontal="right" vertical="top"/>
    </xf>
    <xf numFmtId="0" fontId="2" fillId="0" borderId="1" xfId="0" applyFont="1" applyBorder="1" applyAlignment="1">
      <alignment horizontal="center" vertical="center"/>
    </xf>
    <xf numFmtId="0" fontId="2" fillId="0" borderId="21" xfId="0" applyFont="1" applyBorder="1" applyProtection="1"/>
    <xf numFmtId="0" fontId="0" fillId="0" borderId="1" xfId="0" applyBorder="1" applyAlignment="1">
      <alignment horizontal="center" vertical="center"/>
    </xf>
    <xf numFmtId="0" fontId="3" fillId="3" borderId="1" xfId="0" applyFont="1" applyFill="1" applyBorder="1" applyAlignment="1" applyProtection="1">
      <alignment vertical="center"/>
    </xf>
    <xf numFmtId="0" fontId="3" fillId="0" borderId="0" xfId="0" applyFont="1" applyBorder="1" applyAlignment="1" applyProtection="1">
      <alignment horizontal="center" vertical="center"/>
    </xf>
    <xf numFmtId="0" fontId="2" fillId="0" borderId="1" xfId="0" applyFont="1" applyBorder="1" applyAlignment="1" applyProtection="1">
      <alignment vertical="center"/>
    </xf>
    <xf numFmtId="37" fontId="2" fillId="0" borderId="1" xfId="5" applyNumberFormat="1" applyFont="1" applyBorder="1" applyAlignment="1" applyProtection="1">
      <alignment horizontal="center" vertical="center"/>
    </xf>
    <xf numFmtId="37" fontId="2" fillId="0" borderId="0" xfId="5" applyNumberFormat="1" applyFont="1" applyBorder="1" applyAlignment="1" applyProtection="1">
      <alignment vertical="center"/>
    </xf>
    <xf numFmtId="37" fontId="3" fillId="0" borderId="1" xfId="5" applyNumberFormat="1" applyFont="1" applyBorder="1" applyAlignment="1" applyProtection="1">
      <alignment horizontal="center" vertical="center"/>
    </xf>
    <xf numFmtId="0" fontId="23" fillId="0" borderId="0" xfId="0" applyFont="1" applyAlignment="1" applyProtection="1">
      <alignment horizontal="left" vertical="top"/>
    </xf>
    <xf numFmtId="49" fontId="45" fillId="0" borderId="1" xfId="0" applyNumberFormat="1" applyFont="1" applyBorder="1" applyAlignment="1">
      <alignment horizontal="center" vertical="center"/>
    </xf>
    <xf numFmtId="49" fontId="46" fillId="0" borderId="0" xfId="0" applyNumberFormat="1" applyFont="1" applyBorder="1" applyAlignment="1" applyProtection="1">
      <alignment horizontal="center" vertical="center"/>
    </xf>
    <xf numFmtId="0" fontId="0" fillId="0" borderId="1" xfId="0" applyBorder="1" applyAlignment="1">
      <alignment horizontal="right" vertical="top"/>
    </xf>
    <xf numFmtId="0" fontId="2" fillId="0" borderId="6" xfId="0" applyFont="1" applyBorder="1" applyAlignment="1" applyProtection="1">
      <alignment horizontal="left" vertical="top"/>
    </xf>
    <xf numFmtId="0" fontId="2" fillId="0" borderId="6" xfId="0" applyFont="1" applyBorder="1" applyAlignment="1" applyProtection="1"/>
    <xf numFmtId="0" fontId="3" fillId="3" borderId="1" xfId="0" applyFont="1" applyFill="1" applyBorder="1" applyProtection="1"/>
    <xf numFmtId="0" fontId="47" fillId="3" borderId="1" xfId="0" applyFont="1" applyFill="1" applyBorder="1" applyAlignment="1" applyProtection="1">
      <alignment horizontal="center" vertical="center" wrapText="1"/>
    </xf>
    <xf numFmtId="0" fontId="48" fillId="3" borderId="1" xfId="0" applyFont="1" applyFill="1" applyBorder="1" applyAlignment="1" applyProtection="1">
      <alignment horizontal="center" vertical="center" wrapText="1"/>
    </xf>
    <xf numFmtId="0" fontId="2" fillId="0" borderId="6" xfId="0" applyFont="1" applyBorder="1" applyAlignment="1" applyProtection="1">
      <alignment horizontal="center" wrapText="1"/>
    </xf>
    <xf numFmtId="2" fontId="2" fillId="0" borderId="1" xfId="0" applyNumberFormat="1" applyFont="1" applyBorder="1" applyAlignment="1">
      <alignment horizontal="right" wrapText="1"/>
    </xf>
    <xf numFmtId="169" fontId="0" fillId="0" borderId="1" xfId="0" applyNumberFormat="1" applyBorder="1" applyAlignment="1">
      <alignment horizontal="right"/>
    </xf>
    <xf numFmtId="49" fontId="0" fillId="0" borderId="1" xfId="0" applyNumberFormat="1" applyBorder="1" applyAlignment="1">
      <alignment horizontal="center" vertical="center"/>
    </xf>
    <xf numFmtId="0" fontId="2" fillId="0" borderId="6" xfId="0" applyFont="1" applyBorder="1" applyAlignment="1" applyProtection="1">
      <alignment horizontal="center" vertical="center"/>
    </xf>
    <xf numFmtId="0" fontId="2" fillId="0" borderId="6" xfId="0" applyFont="1" applyBorder="1" applyAlignment="1" applyProtection="1">
      <alignment horizontal="center" vertical="top" wrapText="1"/>
    </xf>
    <xf numFmtId="0" fontId="0" fillId="0" borderId="1" xfId="0" applyBorder="1"/>
    <xf numFmtId="0" fontId="2" fillId="0" borderId="6" xfId="0" applyFont="1" applyFill="1" applyBorder="1" applyAlignment="1" applyProtection="1">
      <alignment horizontal="center" vertical="top" wrapText="1"/>
    </xf>
    <xf numFmtId="0" fontId="18" fillId="0" borderId="0" xfId="0" applyFont="1" applyBorder="1" applyAlignment="1" applyProtection="1">
      <alignment wrapText="1"/>
    </xf>
    <xf numFmtId="0" fontId="2" fillId="0" borderId="0" xfId="0" applyFont="1" applyBorder="1" applyAlignment="1" applyProtection="1">
      <alignment horizontal="left" vertical="top" wrapText="1"/>
    </xf>
    <xf numFmtId="0" fontId="1" fillId="0" borderId="0" xfId="0" applyFont="1" applyFill="1" applyAlignment="1" applyProtection="1">
      <alignment horizontal="center" vertical="center"/>
    </xf>
    <xf numFmtId="0" fontId="3" fillId="0" borderId="0" xfId="0" applyFont="1" applyFill="1" applyAlignment="1" applyProtection="1">
      <alignment horizontal="left" vertical="top"/>
    </xf>
    <xf numFmtId="0" fontId="3" fillId="0" borderId="1" xfId="0" applyFont="1" applyFill="1" applyBorder="1" applyAlignment="1" applyProtection="1">
      <alignment horizontal="center"/>
    </xf>
    <xf numFmtId="0" fontId="2" fillId="0" borderId="6" xfId="0" applyFont="1" applyBorder="1" applyAlignment="1" applyProtection="1">
      <alignment horizontal="center"/>
    </xf>
    <xf numFmtId="0" fontId="2" fillId="0" borderId="0" xfId="0" applyFont="1" applyAlignment="1" applyProtection="1">
      <alignment horizontal="left" vertical="top"/>
    </xf>
    <xf numFmtId="0" fontId="2" fillId="0" borderId="0" xfId="0" applyFont="1" applyBorder="1" applyAlignment="1" applyProtection="1">
      <alignment horizontal="left" vertical="top" wrapText="1" indent="3"/>
    </xf>
    <xf numFmtId="0" fontId="3" fillId="0" borderId="0" xfId="0" applyFont="1" applyAlignment="1" applyProtection="1">
      <alignment horizontal="left" vertical="top" wrapText="1"/>
    </xf>
    <xf numFmtId="0" fontId="3" fillId="3" borderId="1" xfId="0" applyFont="1" applyFill="1" applyBorder="1" applyAlignment="1" applyProtection="1">
      <alignment horizontal="center" vertical="center" wrapText="1"/>
    </xf>
    <xf numFmtId="49" fontId="2" fillId="0" borderId="5" xfId="0" applyNumberFormat="1" applyFont="1" applyBorder="1" applyAlignment="1" applyProtection="1">
      <alignment horizontal="center" vertical="center"/>
    </xf>
    <xf numFmtId="0" fontId="2" fillId="0" borderId="1" xfId="0" applyFont="1" applyBorder="1" applyProtection="1"/>
    <xf numFmtId="0" fontId="2" fillId="3" borderId="1" xfId="0" applyFont="1" applyFill="1" applyBorder="1" applyProtection="1"/>
    <xf numFmtId="0" fontId="3" fillId="0" borderId="0" xfId="0" applyFont="1" applyAlignment="1" applyProtection="1">
      <alignment horizontal="left" vertical="top"/>
    </xf>
    <xf numFmtId="0" fontId="2" fillId="0" borderId="0" xfId="0" applyFont="1" applyProtection="1"/>
    <xf numFmtId="0" fontId="2" fillId="0" borderId="0" xfId="0" applyFont="1" applyFill="1" applyAlignment="1" applyProtection="1">
      <alignment horizontal="left" vertical="center"/>
    </xf>
    <xf numFmtId="0" fontId="2" fillId="3" borderId="1" xfId="0" applyFont="1" applyFill="1" applyBorder="1" applyAlignment="1" applyProtection="1">
      <alignment horizontal="center"/>
    </xf>
    <xf numFmtId="0" fontId="5" fillId="0" borderId="1" xfId="0" applyFont="1" applyBorder="1" applyAlignment="1" applyProtection="1">
      <alignment horizontal="left" vertical="top" wrapText="1" indent="1"/>
    </xf>
    <xf numFmtId="168" fontId="2" fillId="0" borderId="1" xfId="4" applyNumberFormat="1" applyFont="1" applyBorder="1" applyAlignment="1" applyProtection="1">
      <alignment horizontal="center" vertical="center"/>
    </xf>
    <xf numFmtId="0" fontId="11" fillId="3" borderId="1" xfId="0" applyFont="1" applyFill="1" applyBorder="1" applyAlignment="1" applyProtection="1">
      <alignment horizontal="left" vertical="top" wrapText="1"/>
    </xf>
    <xf numFmtId="168" fontId="2" fillId="3" borderId="1" xfId="4" applyNumberFormat="1" applyFont="1" applyFill="1" applyBorder="1" applyAlignment="1" applyProtection="1">
      <alignment horizontal="right"/>
    </xf>
    <xf numFmtId="0" fontId="2" fillId="0" borderId="1" xfId="0" applyFont="1" applyBorder="1" applyAlignment="1" applyProtection="1">
      <alignment horizontal="left" vertical="top" wrapText="1" indent="1"/>
    </xf>
    <xf numFmtId="0" fontId="3" fillId="3" borderId="3" xfId="0" applyFont="1" applyFill="1" applyBorder="1" applyAlignment="1" applyProtection="1">
      <alignment horizontal="left" vertical="top" wrapText="1"/>
    </xf>
    <xf numFmtId="168" fontId="2" fillId="3" borderId="4" xfId="4" applyNumberFormat="1" applyFont="1" applyFill="1" applyBorder="1" applyAlignment="1" applyProtection="1">
      <alignment horizontal="right"/>
    </xf>
    <xf numFmtId="168" fontId="2" fillId="3" borderId="5" xfId="4" applyNumberFormat="1" applyFont="1" applyFill="1" applyBorder="1" applyAlignment="1" applyProtection="1">
      <alignment horizontal="right"/>
    </xf>
    <xf numFmtId="10" fontId="2" fillId="0" borderId="4" xfId="0" applyNumberFormat="1" applyFont="1" applyBorder="1" applyAlignment="1" applyProtection="1">
      <alignment horizontal="center"/>
    </xf>
    <xf numFmtId="168" fontId="2" fillId="0" borderId="1" xfId="0" applyNumberFormat="1" applyFont="1" applyBorder="1" applyAlignment="1" applyProtection="1">
      <alignment horizontal="center" vertical="center"/>
    </xf>
    <xf numFmtId="168" fontId="2" fillId="0" borderId="1" xfId="0" applyNumberFormat="1" applyFont="1" applyFill="1" applyBorder="1" applyAlignment="1" applyProtection="1">
      <alignment horizontal="center"/>
    </xf>
    <xf numFmtId="168" fontId="2" fillId="2" borderId="1" xfId="0" applyNumberFormat="1" applyFont="1" applyFill="1" applyBorder="1" applyAlignment="1" applyProtection="1">
      <alignment horizontal="right"/>
    </xf>
    <xf numFmtId="172" fontId="2" fillId="0" borderId="1" xfId="0" applyNumberFormat="1" applyFont="1" applyBorder="1" applyAlignment="1" applyProtection="1">
      <alignment horizontal="center" vertical="center" wrapText="1"/>
    </xf>
    <xf numFmtId="0" fontId="5" fillId="0" borderId="1" xfId="0" applyFont="1" applyBorder="1" applyAlignment="1" applyProtection="1">
      <alignment horizontal="left" vertical="top" wrapText="1" indent="2"/>
    </xf>
    <xf numFmtId="0" fontId="2" fillId="0" borderId="3" xfId="0" applyFont="1" applyBorder="1" applyAlignment="1" applyProtection="1">
      <alignment horizontal="left" vertical="top" wrapText="1"/>
    </xf>
    <xf numFmtId="0" fontId="2" fillId="0" borderId="4" xfId="0" applyFont="1" applyBorder="1" applyAlignment="1" applyProtection="1">
      <alignment horizontal="left" vertical="top" wrapText="1"/>
    </xf>
    <xf numFmtId="0" fontId="2" fillId="0" borderId="5" xfId="0" applyFont="1" applyBorder="1" applyAlignment="1" applyProtection="1">
      <alignment horizontal="left" vertical="top" wrapText="1"/>
    </xf>
    <xf numFmtId="0" fontId="1" fillId="2" borderId="0" xfId="0" applyFont="1" applyFill="1" applyAlignment="1" applyProtection="1">
      <alignment horizontal="center" vertical="center"/>
    </xf>
    <xf numFmtId="0" fontId="2" fillId="0" borderId="0" xfId="0" applyFont="1" applyAlignment="1" applyProtection="1"/>
    <xf numFmtId="0" fontId="2" fillId="0" borderId="0" xfId="0" applyFont="1" applyAlignment="1" applyProtection="1">
      <alignment horizontal="left" vertical="top" wrapText="1"/>
    </xf>
    <xf numFmtId="0" fontId="2" fillId="0" borderId="0" xfId="0" applyFont="1" applyBorder="1" applyAlignment="1" applyProtection="1">
      <alignment horizontal="left" wrapText="1"/>
    </xf>
    <xf numFmtId="0" fontId="4" fillId="0" borderId="3" xfId="1" applyBorder="1" applyAlignment="1" applyProtection="1">
      <alignment horizontal="center" vertical="center"/>
    </xf>
    <xf numFmtId="0" fontId="2" fillId="0" borderId="4"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0" xfId="0" applyFont="1" applyFill="1" applyBorder="1" applyAlignment="1" applyProtection="1">
      <alignment horizontal="left" vertical="top" wrapText="1"/>
    </xf>
    <xf numFmtId="0" fontId="5" fillId="0" borderId="3" xfId="2" applyFont="1" applyBorder="1" applyAlignment="1">
      <alignment horizontal="left" vertical="top" wrapText="1"/>
    </xf>
    <xf numFmtId="0" fontId="5" fillId="0" borderId="5" xfId="2" applyFont="1" applyBorder="1" applyAlignment="1">
      <alignment horizontal="left" vertical="top" wrapText="1"/>
    </xf>
    <xf numFmtId="0" fontId="5" fillId="0" borderId="3" xfId="1" applyFont="1" applyBorder="1" applyAlignment="1" applyProtection="1">
      <alignment horizontal="left" vertical="top" wrapText="1"/>
    </xf>
    <xf numFmtId="0" fontId="5" fillId="0" borderId="5" xfId="1" applyFont="1" applyBorder="1" applyAlignment="1" applyProtection="1">
      <alignment horizontal="left" vertical="top" wrapText="1"/>
    </xf>
    <xf numFmtId="0" fontId="4" fillId="0" borderId="6" xfId="1" applyFill="1" applyBorder="1" applyAlignment="1" applyProtection="1">
      <alignment horizontal="left" wrapText="1"/>
    </xf>
    <xf numFmtId="0" fontId="2" fillId="0" borderId="6" xfId="0" applyFont="1" applyFill="1" applyBorder="1" applyAlignment="1" applyProtection="1">
      <alignment horizontal="left" wrapText="1"/>
    </xf>
    <xf numFmtId="0" fontId="5" fillId="0" borderId="3" xfId="0" applyFont="1" applyBorder="1" applyAlignment="1">
      <alignment horizontal="left" vertical="top" wrapText="1"/>
    </xf>
    <xf numFmtId="0" fontId="5" fillId="0" borderId="5" xfId="0" applyFont="1" applyBorder="1" applyAlignment="1">
      <alignment horizontal="left" vertical="top" wrapText="1"/>
    </xf>
    <xf numFmtId="0" fontId="2" fillId="0" borderId="6" xfId="0" applyFont="1" applyBorder="1" applyAlignment="1" applyProtection="1">
      <alignment horizontal="left"/>
    </xf>
    <xf numFmtId="0" fontId="3" fillId="0" borderId="6" xfId="0" applyFont="1" applyBorder="1" applyAlignment="1" applyProtection="1">
      <alignment horizontal="left"/>
    </xf>
    <xf numFmtId="0" fontId="2" fillId="0" borderId="7" xfId="0" applyFont="1" applyFill="1" applyBorder="1" applyAlignment="1" applyProtection="1">
      <alignment horizontal="left" vertical="top" wrapText="1"/>
    </xf>
    <xf numFmtId="0" fontId="3" fillId="0" borderId="0" xfId="0" applyFont="1" applyBorder="1" applyAlignment="1" applyProtection="1">
      <alignment horizontal="left" vertical="center" wrapText="1"/>
    </xf>
    <xf numFmtId="0" fontId="2" fillId="0" borderId="0" xfId="0" applyFont="1" applyBorder="1" applyAlignment="1" applyProtection="1"/>
    <xf numFmtId="0" fontId="6" fillId="0" borderId="0" xfId="0" applyFont="1" applyAlignment="1" applyProtection="1">
      <alignment horizontal="left" vertical="top" wrapText="1"/>
    </xf>
    <xf numFmtId="0" fontId="0" fillId="0" borderId="0" xfId="0" applyAlignment="1" applyProtection="1">
      <alignment horizontal="left" vertical="top" wrapText="1"/>
    </xf>
    <xf numFmtId="0" fontId="2" fillId="0" borderId="0" xfId="0" applyFont="1" applyAlignment="1" applyProtection="1">
      <alignment horizontal="left" vertical="top" wrapText="1" indent="1"/>
    </xf>
    <xf numFmtId="0" fontId="2" fillId="0" borderId="0" xfId="0" applyFont="1" applyBorder="1" applyAlignment="1" applyProtection="1">
      <alignment horizontal="left" vertical="top" wrapText="1" indent="4"/>
    </xf>
    <xf numFmtId="0" fontId="2" fillId="0" borderId="6" xfId="0" applyFont="1" applyBorder="1" applyAlignment="1" applyProtection="1">
      <alignment horizontal="left" vertical="top" wrapText="1" indent="4"/>
    </xf>
    <xf numFmtId="0" fontId="2" fillId="0" borderId="8" xfId="0" applyFont="1" applyBorder="1" applyAlignment="1" applyProtection="1">
      <alignment horizontal="left" vertical="top" wrapText="1"/>
    </xf>
    <xf numFmtId="0" fontId="0" fillId="0" borderId="9" xfId="0" applyBorder="1" applyAlignment="1" applyProtection="1">
      <alignment horizontal="left" vertical="top" wrapText="1"/>
    </xf>
    <xf numFmtId="0" fontId="18" fillId="0" borderId="3" xfId="0" applyFont="1" applyBorder="1" applyAlignment="1" applyProtection="1">
      <alignment horizontal="left" vertical="top" wrapText="1"/>
    </xf>
    <xf numFmtId="0" fontId="18" fillId="0" borderId="4" xfId="0" applyFont="1" applyBorder="1" applyAlignment="1" applyProtection="1">
      <alignment horizontal="left" vertical="top" wrapText="1"/>
    </xf>
    <xf numFmtId="0" fontId="31" fillId="0" borderId="0" xfId="0" applyFont="1" applyBorder="1" applyAlignment="1" applyProtection="1">
      <alignment horizontal="center" vertical="center" wrapText="1"/>
    </xf>
    <xf numFmtId="0" fontId="32" fillId="0" borderId="0" xfId="0" applyFont="1" applyBorder="1" applyAlignment="1" applyProtection="1">
      <alignment horizontal="center" vertical="center" wrapText="1"/>
    </xf>
    <xf numFmtId="0" fontId="33" fillId="3" borderId="1" xfId="0" applyFont="1" applyFill="1" applyBorder="1" applyAlignment="1" applyProtection="1">
      <alignment horizontal="center" vertical="center" wrapText="1"/>
    </xf>
    <xf numFmtId="0" fontId="19" fillId="0" borderId="1" xfId="0" applyFont="1" applyBorder="1" applyAlignment="1" applyProtection="1">
      <alignment horizontal="center" vertical="center" wrapText="1"/>
    </xf>
    <xf numFmtId="0" fontId="2" fillId="0" borderId="0" xfId="0" applyFont="1" applyAlignment="1" applyProtection="1">
      <alignment horizontal="left" vertical="center" wrapText="1"/>
    </xf>
    <xf numFmtId="0" fontId="0" fillId="3" borderId="1" xfId="0" applyFill="1" applyBorder="1" applyAlignment="1" applyProtection="1">
      <alignment horizontal="center"/>
    </xf>
    <xf numFmtId="0" fontId="22" fillId="0" borderId="3" xfId="0" applyFont="1" applyBorder="1" applyAlignment="1" applyProtection="1">
      <alignment horizontal="left" vertical="top" wrapText="1"/>
    </xf>
    <xf numFmtId="0" fontId="22" fillId="0" borderId="4" xfId="0" applyFont="1" applyBorder="1" applyAlignment="1" applyProtection="1">
      <alignment horizontal="left" vertical="top" wrapText="1"/>
    </xf>
    <xf numFmtId="0" fontId="3" fillId="0" borderId="0" xfId="0" applyFont="1" applyAlignment="1" applyProtection="1">
      <alignment horizontal="center" vertical="center" wrapText="1"/>
    </xf>
    <xf numFmtId="0" fontId="2" fillId="0" borderId="0" xfId="0" applyFont="1" applyBorder="1" applyAlignment="1" applyProtection="1">
      <alignment horizontal="left" vertical="top" wrapText="1"/>
    </xf>
    <xf numFmtId="0" fontId="27" fillId="0" borderId="6" xfId="0" applyFont="1" applyBorder="1" applyAlignment="1" applyProtection="1">
      <alignment horizontal="center" vertical="center" wrapText="1"/>
    </xf>
    <xf numFmtId="0" fontId="27" fillId="3" borderId="2" xfId="0" applyFont="1" applyFill="1" applyBorder="1" applyAlignment="1" applyProtection="1">
      <alignment horizontal="center" vertical="center" wrapText="1"/>
    </xf>
    <xf numFmtId="0" fontId="27" fillId="3" borderId="20" xfId="0" applyFont="1" applyFill="1" applyBorder="1" applyAlignment="1" applyProtection="1">
      <alignment horizontal="center" vertical="center" wrapText="1"/>
    </xf>
    <xf numFmtId="0" fontId="19" fillId="0" borderId="2" xfId="0" applyFont="1" applyBorder="1" applyAlignment="1" applyProtection="1">
      <alignment horizontal="center" vertical="center" wrapText="1"/>
    </xf>
    <xf numFmtId="0" fontId="19" fillId="0" borderId="20" xfId="0" applyFont="1" applyBorder="1" applyAlignment="1" applyProtection="1">
      <alignment horizontal="center" vertical="center" wrapText="1"/>
    </xf>
    <xf numFmtId="0" fontId="0" fillId="0" borderId="1" xfId="0" applyBorder="1" applyAlignment="1" applyProtection="1">
      <alignment vertical="center"/>
    </xf>
    <xf numFmtId="0" fontId="5" fillId="0" borderId="3" xfId="0" applyFont="1" applyFill="1" applyBorder="1" applyAlignment="1" applyProtection="1"/>
    <xf numFmtId="0" fontId="0" fillId="0" borderId="5" xfId="0" applyFill="1" applyBorder="1" applyAlignment="1" applyProtection="1"/>
    <xf numFmtId="0" fontId="0" fillId="0" borderId="1" xfId="0" applyFill="1" applyBorder="1" applyAlignment="1" applyProtection="1">
      <alignment vertical="center"/>
    </xf>
    <xf numFmtId="0" fontId="2" fillId="0" borderId="3" xfId="0" applyFont="1" applyFill="1" applyBorder="1" applyAlignment="1" applyProtection="1"/>
    <xf numFmtId="0" fontId="0" fillId="0" borderId="3" xfId="0" applyFill="1" applyBorder="1" applyAlignment="1" applyProtection="1">
      <alignment vertical="center" wrapText="1"/>
    </xf>
    <xf numFmtId="0" fontId="0" fillId="0" borderId="5" xfId="0" applyFill="1" applyBorder="1" applyAlignment="1" applyProtection="1">
      <alignment vertical="center" wrapText="1"/>
    </xf>
    <xf numFmtId="0" fontId="3" fillId="0" borderId="1" xfId="0" applyFont="1" applyBorder="1" applyAlignment="1" applyProtection="1">
      <alignment vertical="center"/>
    </xf>
    <xf numFmtId="0" fontId="0" fillId="3" borderId="1" xfId="0" applyFill="1" applyBorder="1" applyAlignment="1" applyProtection="1">
      <alignment vertical="center"/>
    </xf>
    <xf numFmtId="0" fontId="3" fillId="0" borderId="0"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0" xfId="1" applyFont="1" applyAlignment="1" applyProtection="1">
      <alignment vertical="top" wrapText="1"/>
    </xf>
    <xf numFmtId="0" fontId="0" fillId="0" borderId="2" xfId="0" applyFill="1" applyBorder="1" applyAlignment="1" applyProtection="1">
      <alignment horizontal="center" vertical="center"/>
    </xf>
    <xf numFmtId="0" fontId="0" fillId="0" borderId="20" xfId="0" applyFill="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applyFont="1" applyFill="1" applyBorder="1" applyAlignment="1" applyProtection="1">
      <alignment horizontal="left" wrapText="1"/>
    </xf>
    <xf numFmtId="0" fontId="0" fillId="0" borderId="0" xfId="0" applyFill="1" applyBorder="1" applyAlignment="1" applyProtection="1">
      <alignment horizontal="left" wrapText="1"/>
    </xf>
    <xf numFmtId="0" fontId="18" fillId="0" borderId="0" xfId="0" applyFont="1" applyFill="1" applyBorder="1" applyAlignment="1" applyProtection="1">
      <alignment horizontal="left"/>
    </xf>
    <xf numFmtId="0" fontId="2" fillId="0" borderId="0" xfId="0" applyFont="1" applyFill="1" applyBorder="1" applyAlignment="1" applyProtection="1">
      <alignment horizontal="left"/>
    </xf>
    <xf numFmtId="0" fontId="1" fillId="0" borderId="0" xfId="0" applyFont="1" applyFill="1" applyAlignment="1" applyProtection="1">
      <alignment horizontal="center" vertical="center"/>
    </xf>
    <xf numFmtId="0" fontId="2" fillId="0" borderId="0" xfId="0" applyFont="1" applyFill="1" applyAlignment="1" applyProtection="1">
      <alignment horizontal="center" vertical="center"/>
    </xf>
    <xf numFmtId="0" fontId="3" fillId="0" borderId="0" xfId="0" applyFont="1" applyFill="1" applyAlignment="1" applyProtection="1">
      <alignment horizontal="left" vertical="top"/>
    </xf>
    <xf numFmtId="0" fontId="2" fillId="0" borderId="0" xfId="0" applyFont="1" applyFill="1" applyAlignment="1" applyProtection="1">
      <alignment horizontal="left" vertical="top"/>
    </xf>
    <xf numFmtId="0" fontId="2" fillId="0" borderId="0" xfId="0" applyFont="1" applyFill="1" applyAlignment="1" applyProtection="1">
      <alignment wrapText="1"/>
    </xf>
    <xf numFmtId="0" fontId="2" fillId="0" borderId="0" xfId="0" applyFont="1" applyFill="1" applyAlignment="1" applyProtection="1">
      <alignment horizontal="left" vertical="center" wrapText="1"/>
    </xf>
    <xf numFmtId="0" fontId="2" fillId="0" borderId="3" xfId="0" applyFont="1" applyFill="1" applyBorder="1" applyAlignment="1" applyProtection="1">
      <alignment horizontal="left" vertical="top" wrapText="1"/>
    </xf>
    <xf numFmtId="0" fontId="2" fillId="0" borderId="4" xfId="0" applyFont="1" applyFill="1" applyBorder="1" applyAlignment="1" applyProtection="1">
      <alignment horizontal="left" vertical="top" wrapText="1"/>
    </xf>
    <xf numFmtId="0" fontId="2" fillId="0" borderId="5" xfId="0" applyFont="1" applyFill="1" applyBorder="1" applyAlignment="1" applyProtection="1">
      <alignment horizontal="left" vertical="top" wrapText="1"/>
    </xf>
    <xf numFmtId="0" fontId="2" fillId="0" borderId="4" xfId="0" applyFont="1" applyFill="1" applyBorder="1" applyAlignment="1" applyProtection="1"/>
    <xf numFmtId="0" fontId="2" fillId="0" borderId="5" xfId="0" applyFont="1" applyFill="1" applyBorder="1" applyAlignment="1" applyProtection="1"/>
    <xf numFmtId="0" fontId="3" fillId="0" borderId="0" xfId="0" applyFont="1" applyFill="1" applyBorder="1" applyAlignment="1" applyProtection="1">
      <alignment horizontal="left" vertical="top" wrapText="1"/>
    </xf>
    <xf numFmtId="0" fontId="2" fillId="0" borderId="0" xfId="0" applyFont="1" applyFill="1" applyAlignment="1" applyProtection="1"/>
    <xf numFmtId="0" fontId="2" fillId="0" borderId="6" xfId="0" applyFont="1" applyFill="1" applyBorder="1" applyAlignment="1" applyProtection="1">
      <alignment horizontal="center" wrapText="1"/>
    </xf>
    <xf numFmtId="0" fontId="3" fillId="0" borderId="6" xfId="0" applyFont="1" applyFill="1" applyBorder="1" applyAlignment="1" applyProtection="1">
      <alignment vertical="top" wrapText="1"/>
    </xf>
    <xf numFmtId="0" fontId="2" fillId="0" borderId="6" xfId="0" applyFont="1" applyFill="1" applyBorder="1" applyAlignment="1" applyProtection="1">
      <alignment vertical="top" wrapText="1"/>
    </xf>
    <xf numFmtId="0" fontId="11" fillId="0" borderId="8" xfId="0" applyFont="1" applyFill="1" applyBorder="1" applyAlignment="1" applyProtection="1"/>
    <xf numFmtId="0" fontId="2" fillId="0" borderId="9" xfId="0" applyFont="1" applyFill="1" applyBorder="1" applyAlignment="1" applyProtection="1"/>
    <xf numFmtId="0" fontId="2" fillId="0" borderId="21" xfId="0" applyFont="1" applyFill="1" applyBorder="1" applyAlignment="1" applyProtection="1"/>
    <xf numFmtId="0" fontId="3" fillId="0" borderId="1" xfId="0" applyFont="1" applyFill="1" applyBorder="1" applyAlignment="1" applyProtection="1">
      <alignment horizontal="center"/>
    </xf>
    <xf numFmtId="0" fontId="2" fillId="0" borderId="1" xfId="0" applyFont="1" applyFill="1" applyBorder="1" applyAlignment="1" applyProtection="1"/>
    <xf numFmtId="0" fontId="11" fillId="0" borderId="0" xfId="0" applyFont="1" applyFill="1" applyBorder="1" applyAlignment="1" applyProtection="1"/>
    <xf numFmtId="0" fontId="2" fillId="0" borderId="0" xfId="0" applyFont="1" applyFill="1" applyBorder="1" applyAlignment="1" applyProtection="1"/>
    <xf numFmtId="0" fontId="39" fillId="0" borderId="0" xfId="0" applyFont="1" applyFill="1" applyBorder="1" applyAlignment="1" applyProtection="1">
      <alignment horizontal="left" indent="1"/>
    </xf>
    <xf numFmtId="0" fontId="39" fillId="0" borderId="8" xfId="0" applyFont="1" applyFill="1" applyBorder="1" applyAlignment="1" applyProtection="1">
      <alignment horizontal="left" indent="1"/>
    </xf>
    <xf numFmtId="0" fontId="2" fillId="0" borderId="0" xfId="0" applyFont="1" applyFill="1" applyAlignment="1" applyProtection="1">
      <alignment horizontal="left" vertical="center" wrapText="1" indent="1"/>
    </xf>
    <xf numFmtId="0" fontId="2" fillId="0" borderId="21" xfId="0" applyFont="1" applyFill="1" applyBorder="1" applyAlignment="1" applyProtection="1">
      <alignment horizontal="left" vertical="center" wrapText="1" indent="1"/>
    </xf>
    <xf numFmtId="0" fontId="2" fillId="0" borderId="0" xfId="0" applyFont="1" applyFill="1" applyBorder="1" applyAlignment="1" applyProtection="1">
      <alignment horizontal="left" vertical="center" wrapText="1" indent="1"/>
    </xf>
    <xf numFmtId="0" fontId="5" fillId="0" borderId="21" xfId="0" applyFont="1" applyFill="1" applyBorder="1" applyAlignment="1" applyProtection="1">
      <alignment horizontal="left" vertical="center" wrapText="1" indent="1"/>
    </xf>
    <xf numFmtId="0" fontId="5" fillId="0" borderId="0" xfId="0" applyFont="1" applyFill="1" applyBorder="1" applyAlignment="1" applyProtection="1">
      <alignment horizontal="left" vertical="center" wrapText="1" indent="1"/>
    </xf>
    <xf numFmtId="0" fontId="3" fillId="0" borderId="0" xfId="0" applyFont="1" applyFill="1" applyAlignment="1" applyProtection="1">
      <alignment vertical="top" wrapText="1"/>
    </xf>
    <xf numFmtId="0" fontId="2" fillId="0" borderId="0" xfId="0" applyFont="1" applyFill="1" applyBorder="1" applyAlignment="1" applyProtection="1">
      <alignment horizontal="left" vertical="top" wrapText="1" indent="1"/>
    </xf>
    <xf numFmtId="0" fontId="5" fillId="0" borderId="0" xfId="0" applyFont="1" applyFill="1" applyBorder="1" applyAlignment="1" applyProtection="1">
      <alignment horizontal="left" vertical="top" wrapText="1" indent="1"/>
    </xf>
    <xf numFmtId="0" fontId="2" fillId="0" borderId="0" xfId="0" applyFont="1" applyFill="1" applyAlignment="1" applyProtection="1">
      <alignment vertical="top" wrapText="1"/>
    </xf>
    <xf numFmtId="0" fontId="2" fillId="0" borderId="0" xfId="0" applyFont="1" applyFill="1" applyAlignment="1" applyProtection="1">
      <alignment vertical="top"/>
    </xf>
    <xf numFmtId="0" fontId="5" fillId="0" borderId="0" xfId="0" applyFont="1" applyFill="1" applyBorder="1" applyAlignment="1" applyProtection="1">
      <alignment horizontal="left" indent="1"/>
    </xf>
    <xf numFmtId="0" fontId="2" fillId="0" borderId="0" xfId="0" applyFont="1" applyFill="1" applyBorder="1" applyAlignment="1" applyProtection="1">
      <alignment horizontal="left" indent="1"/>
    </xf>
    <xf numFmtId="0" fontId="2" fillId="0" borderId="0" xfId="0" applyFont="1" applyFill="1" applyBorder="1" applyAlignment="1" applyProtection="1">
      <alignment horizontal="left" wrapText="1" indent="1"/>
    </xf>
    <xf numFmtId="0" fontId="2" fillId="0" borderId="0" xfId="0" applyFont="1" applyFill="1" applyBorder="1" applyAlignment="1" applyProtection="1">
      <alignment horizontal="left" vertical="top" wrapText="1" indent="2"/>
    </xf>
    <xf numFmtId="0" fontId="5" fillId="0" borderId="0" xfId="0" applyFont="1" applyFill="1" applyAlignment="1" applyProtection="1">
      <alignment horizontal="left" vertical="top" wrapText="1"/>
    </xf>
    <xf numFmtId="0" fontId="2" fillId="0" borderId="0" xfId="0" applyFont="1" applyFill="1" applyAlignment="1" applyProtection="1">
      <alignment horizontal="left" vertical="top" wrapText="1"/>
    </xf>
    <xf numFmtId="0" fontId="3" fillId="0" borderId="0" xfId="0" applyFont="1" applyFill="1" applyAlignment="1" applyProtection="1">
      <alignment horizontal="left" vertical="top" wrapText="1"/>
    </xf>
    <xf numFmtId="0" fontId="11" fillId="0" borderId="0" xfId="0" applyFont="1" applyFill="1" applyAlignment="1" applyProtection="1">
      <alignment horizontal="left" vertical="top" wrapText="1"/>
    </xf>
    <xf numFmtId="0" fontId="5" fillId="0" borderId="0" xfId="0" applyFont="1" applyFill="1" applyBorder="1" applyAlignment="1" applyProtection="1">
      <alignment horizontal="left" vertical="top" wrapText="1"/>
    </xf>
    <xf numFmtId="0" fontId="2" fillId="0" borderId="8" xfId="0" applyFont="1" applyFill="1" applyBorder="1" applyAlignment="1" applyProtection="1">
      <alignment horizontal="left" vertical="top" wrapText="1"/>
    </xf>
    <xf numFmtId="0" fontId="2" fillId="0" borderId="8" xfId="0" applyFont="1" applyFill="1" applyBorder="1" applyAlignment="1" applyProtection="1">
      <alignment wrapText="1"/>
    </xf>
    <xf numFmtId="0" fontId="2" fillId="0" borderId="9" xfId="0" applyFont="1" applyFill="1" applyBorder="1" applyAlignment="1" applyProtection="1">
      <alignment wrapText="1"/>
    </xf>
    <xf numFmtId="0" fontId="2" fillId="0" borderId="21" xfId="0" applyFont="1" applyFill="1" applyBorder="1" applyAlignment="1" applyProtection="1">
      <alignment wrapText="1"/>
    </xf>
    <xf numFmtId="0" fontId="2" fillId="0" borderId="2" xfId="0" applyFont="1" applyFill="1" applyBorder="1" applyAlignment="1" applyProtection="1">
      <alignment horizontal="center" vertical="top" wrapText="1"/>
    </xf>
    <xf numFmtId="0" fontId="2" fillId="0" borderId="20" xfId="0" applyFont="1" applyFill="1" applyBorder="1" applyAlignment="1" applyProtection="1">
      <alignment horizontal="center" vertical="top" wrapText="1"/>
    </xf>
    <xf numFmtId="0" fontId="11" fillId="0" borderId="3" xfId="0" applyFont="1" applyFill="1" applyBorder="1" applyAlignment="1" applyProtection="1">
      <alignment horizontal="center" vertical="top" wrapText="1"/>
    </xf>
    <xf numFmtId="0" fontId="2" fillId="0" borderId="4" xfId="0" applyFont="1" applyFill="1" applyBorder="1" applyAlignment="1" applyProtection="1">
      <alignment horizontal="center" vertical="top" wrapText="1"/>
    </xf>
    <xf numFmtId="0" fontId="2" fillId="0" borderId="4" xfId="0" applyFont="1" applyFill="1" applyBorder="1" applyAlignment="1" applyProtection="1">
      <alignment wrapText="1"/>
    </xf>
    <xf numFmtId="0" fontId="2" fillId="0" borderId="5" xfId="0" applyFont="1" applyFill="1" applyBorder="1" applyAlignment="1" applyProtection="1">
      <alignment wrapText="1"/>
    </xf>
    <xf numFmtId="0" fontId="2" fillId="0" borderId="0" xfId="0" applyFont="1" applyFill="1" applyBorder="1" applyAlignment="1" applyProtection="1">
      <alignment vertical="top" wrapText="1"/>
    </xf>
    <xf numFmtId="0" fontId="5" fillId="0" borderId="0" xfId="0" applyFont="1" applyFill="1" applyBorder="1" applyAlignment="1" applyProtection="1"/>
    <xf numFmtId="0" fontId="5" fillId="0" borderId="0" xfId="0" applyFont="1" applyFill="1" applyBorder="1" applyAlignment="1" applyProtection="1">
      <alignment vertical="top" wrapText="1"/>
    </xf>
    <xf numFmtId="0" fontId="2" fillId="0" borderId="10" xfId="0" applyFont="1" applyFill="1" applyBorder="1" applyAlignment="1" applyProtection="1">
      <alignment horizontal="left" vertical="top" wrapText="1"/>
    </xf>
    <xf numFmtId="0" fontId="2" fillId="0" borderId="11" xfId="0" applyFont="1" applyFill="1" applyBorder="1" applyAlignment="1" applyProtection="1">
      <alignment horizontal="left" vertical="top" wrapText="1"/>
    </xf>
    <xf numFmtId="0" fontId="2" fillId="0" borderId="15" xfId="0" applyFont="1" applyFill="1" applyBorder="1" applyAlignment="1" applyProtection="1">
      <alignment horizontal="left" vertical="top" wrapText="1"/>
    </xf>
    <xf numFmtId="0" fontId="2" fillId="0" borderId="6" xfId="0" applyFont="1" applyFill="1" applyBorder="1" applyAlignment="1" applyProtection="1">
      <alignment horizontal="left" vertical="top" wrapText="1"/>
    </xf>
    <xf numFmtId="0" fontId="2" fillId="0" borderId="16" xfId="0" applyFont="1" applyFill="1" applyBorder="1" applyAlignment="1" applyProtection="1">
      <alignment horizontal="left" vertical="top" wrapText="1"/>
    </xf>
    <xf numFmtId="0" fontId="39" fillId="0" borderId="0" xfId="0" applyFont="1" applyFill="1" applyAlignment="1" applyProtection="1">
      <alignment vertical="top" wrapText="1"/>
    </xf>
    <xf numFmtId="0" fontId="2" fillId="0" borderId="6" xfId="0" applyFont="1" applyFill="1" applyBorder="1" applyAlignment="1" applyProtection="1">
      <alignment horizontal="left"/>
    </xf>
    <xf numFmtId="0" fontId="2" fillId="0" borderId="1" xfId="0" applyFont="1" applyFill="1" applyBorder="1" applyAlignment="1" applyProtection="1">
      <alignment horizontal="left" vertical="top" wrapText="1"/>
    </xf>
    <xf numFmtId="0" fontId="11" fillId="0" borderId="0" xfId="0" applyFont="1" applyFill="1" applyAlignment="1" applyProtection="1">
      <alignment horizontal="left" vertical="top" wrapText="1" indent="2"/>
    </xf>
    <xf numFmtId="0" fontId="3" fillId="0" borderId="0" xfId="0" applyFont="1" applyFill="1" applyAlignment="1" applyProtection="1">
      <alignment horizontal="left"/>
    </xf>
    <xf numFmtId="0" fontId="2" fillId="0" borderId="0" xfId="0" applyFont="1" applyFill="1" applyAlignment="1" applyProtection="1">
      <alignment horizontal="left"/>
    </xf>
    <xf numFmtId="0" fontId="3" fillId="0" borderId="1" xfId="0" applyFont="1" applyFill="1" applyBorder="1" applyAlignment="1" applyProtection="1">
      <alignment horizontal="center" vertical="top" wrapText="1"/>
    </xf>
    <xf numFmtId="0" fontId="2" fillId="0" borderId="1" xfId="0" applyFont="1" applyFill="1" applyBorder="1" applyAlignment="1" applyProtection="1">
      <alignment horizontal="left" vertical="top"/>
    </xf>
    <xf numFmtId="0" fontId="11" fillId="0" borderId="1" xfId="0" applyFont="1" applyFill="1" applyBorder="1" applyAlignment="1" applyProtection="1">
      <alignment horizontal="center" vertical="top" wrapText="1"/>
    </xf>
    <xf numFmtId="0" fontId="2" fillId="0" borderId="8" xfId="0" applyFont="1" applyFill="1" applyBorder="1" applyAlignment="1" applyProtection="1">
      <alignment horizontal="left" vertical="top" wrapText="1" indent="8"/>
    </xf>
    <xf numFmtId="0" fontId="2" fillId="0" borderId="9" xfId="0" applyFont="1" applyFill="1" applyBorder="1" applyAlignment="1" applyProtection="1">
      <alignment horizontal="left" vertical="top" wrapText="1" indent="8"/>
    </xf>
    <xf numFmtId="0" fontId="2" fillId="0" borderId="21" xfId="0" applyFont="1" applyFill="1" applyBorder="1" applyAlignment="1" applyProtection="1">
      <alignment horizontal="left" vertical="top" wrapText="1" indent="8"/>
    </xf>
    <xf numFmtId="0" fontId="2" fillId="0" borderId="10" xfId="0" applyFont="1" applyFill="1" applyBorder="1" applyAlignment="1" applyProtection="1">
      <alignment horizontal="left"/>
    </xf>
    <xf numFmtId="0" fontId="2" fillId="0" borderId="11" xfId="0" applyFont="1" applyFill="1" applyBorder="1" applyAlignment="1" applyProtection="1">
      <alignment horizontal="left"/>
    </xf>
    <xf numFmtId="0" fontId="2" fillId="0" borderId="9" xfId="0" applyFont="1" applyFill="1" applyBorder="1" applyAlignment="1" applyProtection="1">
      <alignment horizontal="left" vertical="top" wrapText="1"/>
    </xf>
    <xf numFmtId="0" fontId="5" fillId="0" borderId="8" xfId="0" applyFont="1" applyFill="1" applyBorder="1" applyAlignment="1" applyProtection="1">
      <alignment horizontal="left" vertical="top" wrapText="1"/>
    </xf>
    <xf numFmtId="0" fontId="3" fillId="0" borderId="0" xfId="0" applyFont="1" applyFill="1" applyAlignment="1" applyProtection="1">
      <alignment horizontal="left" indent="1"/>
    </xf>
    <xf numFmtId="0" fontId="5" fillId="0" borderId="0" xfId="0" applyFont="1" applyFill="1" applyBorder="1" applyAlignment="1" applyProtection="1">
      <alignment horizontal="left"/>
    </xf>
    <xf numFmtId="0" fontId="5" fillId="0" borderId="0" xfId="0" applyFont="1" applyFill="1" applyBorder="1" applyAlignment="1" applyProtection="1">
      <alignment horizontal="left" indent="12"/>
    </xf>
    <xf numFmtId="0" fontId="3" fillId="0" borderId="8" xfId="0" applyFont="1" applyFill="1" applyBorder="1" applyAlignment="1" applyProtection="1">
      <alignment horizontal="left" vertical="top" wrapText="1"/>
    </xf>
    <xf numFmtId="0" fontId="2" fillId="0" borderId="0" xfId="0" applyFont="1" applyFill="1" applyBorder="1" applyAlignment="1" applyProtection="1">
      <alignment horizontal="left" vertical="top" indent="6"/>
    </xf>
    <xf numFmtId="0" fontId="2" fillId="0" borderId="0" xfId="0" applyFont="1" applyFill="1" applyBorder="1" applyAlignment="1" applyProtection="1">
      <alignment horizontal="left" vertical="top" wrapText="1" indent="10"/>
    </xf>
    <xf numFmtId="0" fontId="2" fillId="0" borderId="0" xfId="0" applyFont="1" applyFill="1" applyAlignment="1" applyProtection="1">
      <alignment horizontal="left" wrapText="1"/>
    </xf>
    <xf numFmtId="0" fontId="2" fillId="0" borderId="0" xfId="0" applyFont="1" applyFill="1" applyBorder="1" applyAlignment="1" applyProtection="1">
      <alignment horizontal="left" vertical="top" wrapText="1" indent="3"/>
    </xf>
    <xf numFmtId="0" fontId="18" fillId="0" borderId="16" xfId="0" applyFont="1" applyBorder="1" applyAlignment="1" applyProtection="1">
      <alignment wrapText="1"/>
    </xf>
    <xf numFmtId="0" fontId="2" fillId="0" borderId="20" xfId="0" applyFont="1" applyBorder="1" applyAlignment="1" applyProtection="1">
      <alignment wrapText="1"/>
    </xf>
    <xf numFmtId="0" fontId="2" fillId="0" borderId="11" xfId="0" applyFont="1" applyBorder="1" applyAlignment="1" applyProtection="1">
      <alignment wrapText="1"/>
    </xf>
    <xf numFmtId="0" fontId="2" fillId="0" borderId="2" xfId="0" applyFont="1" applyBorder="1" applyAlignment="1" applyProtection="1">
      <alignment wrapText="1"/>
    </xf>
    <xf numFmtId="0" fontId="0" fillId="0" borderId="1" xfId="0" applyBorder="1" applyAlignment="1"/>
    <xf numFmtId="0" fontId="2" fillId="0" borderId="1" xfId="0" applyFont="1" applyBorder="1" applyAlignment="1" applyProtection="1">
      <alignment horizontal="center" vertical="center" wrapText="1"/>
    </xf>
    <xf numFmtId="0" fontId="2" fillId="0" borderId="0" xfId="0" applyFont="1" applyBorder="1" applyAlignment="1" applyProtection="1">
      <alignment horizontal="left" vertical="top"/>
    </xf>
    <xf numFmtId="0" fontId="50" fillId="0" borderId="6" xfId="6" applyBorder="1" applyAlignment="1" applyProtection="1">
      <alignment horizontal="center"/>
    </xf>
    <xf numFmtId="0" fontId="2" fillId="0" borderId="6" xfId="0" applyFont="1" applyBorder="1" applyAlignment="1" applyProtection="1">
      <alignment horizontal="center"/>
    </xf>
    <xf numFmtId="0" fontId="2" fillId="0" borderId="2"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49" fillId="0" borderId="16" xfId="0" applyFont="1" applyBorder="1" applyAlignment="1" applyProtection="1">
      <alignment vertical="center" wrapText="1"/>
    </xf>
    <xf numFmtId="0" fontId="18" fillId="0" borderId="20" xfId="0" applyFont="1" applyBorder="1" applyAlignment="1" applyProtection="1">
      <alignment wrapText="1"/>
    </xf>
    <xf numFmtId="0" fontId="18" fillId="0" borderId="5" xfId="0" applyFont="1" applyBorder="1" applyAlignment="1" applyProtection="1">
      <alignment wrapText="1"/>
    </xf>
    <xf numFmtId="0" fontId="18" fillId="0" borderId="1" xfId="0" applyFont="1" applyBorder="1" applyAlignment="1" applyProtection="1">
      <alignment wrapText="1"/>
    </xf>
    <xf numFmtId="0" fontId="18" fillId="0" borderId="11" xfId="0" applyFont="1" applyBorder="1" applyAlignment="1" applyProtection="1">
      <alignment wrapText="1"/>
    </xf>
    <xf numFmtId="0" fontId="18" fillId="0" borderId="2" xfId="0" applyFont="1" applyBorder="1" applyAlignment="1" applyProtection="1">
      <alignment wrapText="1"/>
    </xf>
    <xf numFmtId="0" fontId="0" fillId="0" borderId="2" xfId="0" applyBorder="1" applyAlignment="1"/>
    <xf numFmtId="0" fontId="0" fillId="0" borderId="9" xfId="0" applyBorder="1" applyAlignment="1"/>
    <xf numFmtId="0" fontId="0" fillId="0" borderId="20" xfId="0" applyBorder="1" applyAlignment="1"/>
    <xf numFmtId="0" fontId="2" fillId="0" borderId="0" xfId="0" applyFont="1" applyFill="1" applyBorder="1" applyAlignment="1" applyProtection="1">
      <alignment horizontal="left" indent="2"/>
    </xf>
    <xf numFmtId="0" fontId="2" fillId="0" borderId="8" xfId="0" applyFont="1" applyFill="1" applyBorder="1" applyAlignment="1" applyProtection="1">
      <alignment horizontal="left" indent="2"/>
    </xf>
    <xf numFmtId="0" fontId="40" fillId="0" borderId="8" xfId="0" applyFont="1" applyBorder="1" applyAlignment="1" applyProtection="1">
      <alignment wrapText="1"/>
    </xf>
    <xf numFmtId="0" fontId="2" fillId="0" borderId="9" xfId="0" applyFont="1" applyBorder="1" applyAlignment="1" applyProtection="1">
      <alignment wrapText="1"/>
    </xf>
    <xf numFmtId="0" fontId="2" fillId="0" borderId="8" xfId="0" applyFont="1" applyBorder="1" applyAlignment="1" applyProtection="1">
      <alignment wrapText="1"/>
    </xf>
    <xf numFmtId="0" fontId="2" fillId="0" borderId="6" xfId="0" applyFont="1" applyBorder="1" applyAlignment="1" applyProtection="1">
      <alignment horizontal="left" wrapText="1"/>
    </xf>
    <xf numFmtId="0" fontId="23" fillId="0" borderId="0" xfId="0" applyFont="1" applyAlignment="1" applyProtection="1">
      <alignment horizontal="left" vertical="top"/>
    </xf>
    <xf numFmtId="0" fontId="2" fillId="0" borderId="0" xfId="0" applyFont="1" applyAlignment="1" applyProtection="1">
      <alignment horizontal="left" vertical="top"/>
    </xf>
    <xf numFmtId="0" fontId="2" fillId="0" borderId="9" xfId="0" applyFont="1" applyBorder="1" applyAlignment="1" applyProtection="1">
      <alignment horizontal="left" vertical="top" wrapText="1"/>
    </xf>
    <xf numFmtId="0" fontId="2" fillId="0" borderId="21" xfId="0" applyFont="1" applyBorder="1" applyAlignment="1" applyProtection="1">
      <alignment horizontal="left" vertical="top" wrapText="1"/>
    </xf>
    <xf numFmtId="0" fontId="2" fillId="4" borderId="6" xfId="0" applyFont="1" applyFill="1" applyBorder="1" applyAlignment="1" applyProtection="1">
      <alignment horizontal="left" wrapText="1"/>
    </xf>
    <xf numFmtId="0" fontId="2" fillId="0" borderId="0" xfId="0" applyFont="1" applyBorder="1" applyAlignment="1" applyProtection="1">
      <alignment horizontal="left" vertical="top" wrapText="1" indent="3"/>
    </xf>
    <xf numFmtId="0" fontId="2" fillId="0" borderId="6" xfId="0" applyFont="1" applyBorder="1" applyAlignment="1" applyProtection="1">
      <alignment horizontal="left" vertical="top" wrapText="1"/>
    </xf>
    <xf numFmtId="0" fontId="2" fillId="0" borderId="0" xfId="0" applyFont="1" applyAlignment="1" applyProtection="1">
      <alignment vertical="top" wrapText="1"/>
    </xf>
    <xf numFmtId="0" fontId="1" fillId="2" borderId="0" xfId="2" applyFont="1" applyFill="1" applyAlignment="1" applyProtection="1">
      <alignment horizontal="center" vertical="center"/>
    </xf>
    <xf numFmtId="0" fontId="3" fillId="0" borderId="0" xfId="2" applyFont="1" applyBorder="1" applyAlignment="1" applyProtection="1">
      <alignment horizontal="left" vertical="center" wrapText="1"/>
    </xf>
    <xf numFmtId="0" fontId="2" fillId="0" borderId="0" xfId="2" applyFont="1" applyBorder="1" applyAlignment="1" applyProtection="1">
      <alignment horizontal="left" vertical="center" wrapText="1"/>
    </xf>
    <xf numFmtId="0" fontId="2" fillId="0" borderId="6" xfId="2" applyFont="1" applyBorder="1" applyAlignment="1" applyProtection="1">
      <alignment horizontal="left"/>
    </xf>
    <xf numFmtId="0" fontId="18" fillId="0" borderId="6" xfId="2" applyFont="1" applyBorder="1" applyAlignment="1" applyProtection="1">
      <alignment horizontal="left" wrapText="1"/>
    </xf>
    <xf numFmtId="0" fontId="3" fillId="0" borderId="0" xfId="0" applyFont="1" applyAlignment="1" applyProtection="1">
      <alignment horizontal="left" vertical="top" wrapText="1"/>
    </xf>
    <xf numFmtId="0" fontId="2" fillId="0" borderId="0" xfId="0" applyFont="1" applyAlignment="1" applyProtection="1">
      <alignment wrapText="1"/>
    </xf>
    <xf numFmtId="0" fontId="3" fillId="0" borderId="6" xfId="0" applyFont="1" applyFill="1" applyBorder="1" applyAlignment="1" applyProtection="1">
      <alignment horizontal="left" vertical="top" wrapText="1"/>
    </xf>
    <xf numFmtId="0" fontId="3" fillId="0" borderId="6" xfId="0" applyFont="1" applyFill="1" applyBorder="1" applyAlignment="1" applyProtection="1">
      <alignment wrapText="1"/>
    </xf>
    <xf numFmtId="0" fontId="2" fillId="3" borderId="1" xfId="0" applyFont="1" applyFill="1" applyBorder="1" applyAlignment="1" applyProtection="1"/>
    <xf numFmtId="0" fontId="2" fillId="0" borderId="1" xfId="0" applyFont="1" applyBorder="1" applyAlignment="1" applyProtection="1">
      <alignment horizontal="left" vertical="top" wrapText="1"/>
    </xf>
    <xf numFmtId="0" fontId="2" fillId="0" borderId="1" xfId="0" applyFont="1" applyBorder="1" applyAlignment="1" applyProtection="1"/>
    <xf numFmtId="0" fontId="5" fillId="0" borderId="21" xfId="0" applyFont="1" applyFill="1" applyBorder="1" applyAlignment="1" applyProtection="1">
      <alignment horizontal="left" wrapText="1" indent="1"/>
    </xf>
    <xf numFmtId="0" fontId="5" fillId="0" borderId="0" xfId="0" applyFont="1" applyFill="1" applyBorder="1" applyAlignment="1" applyProtection="1">
      <alignment horizontal="left" wrapText="1" indent="1"/>
    </xf>
    <xf numFmtId="0" fontId="3" fillId="0" borderId="6" xfId="0" applyFont="1" applyBorder="1" applyAlignment="1" applyProtection="1">
      <alignment horizontal="left" vertical="top" wrapText="1"/>
    </xf>
    <xf numFmtId="0" fontId="2" fillId="0" borderId="6" xfId="0" applyFont="1" applyBorder="1" applyAlignment="1" applyProtection="1">
      <alignment wrapText="1"/>
    </xf>
    <xf numFmtId="0" fontId="2" fillId="0" borderId="0" xfId="0" applyFont="1" applyBorder="1" applyAlignment="1" applyProtection="1">
      <alignment wrapText="1"/>
    </xf>
    <xf numFmtId="0" fontId="3" fillId="3" borderId="1" xfId="0"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0" fontId="3" fillId="3" borderId="5" xfId="0" applyFont="1" applyFill="1" applyBorder="1" applyAlignment="1" applyProtection="1">
      <alignment horizontal="center" vertical="center" wrapText="1"/>
    </xf>
    <xf numFmtId="49" fontId="2" fillId="0" borderId="3" xfId="0" applyNumberFormat="1" applyFont="1" applyBorder="1" applyAlignment="1" applyProtection="1">
      <alignment horizontal="center" vertical="center"/>
    </xf>
    <xf numFmtId="49" fontId="2" fillId="0" borderId="5" xfId="0" applyNumberFormat="1" applyFont="1" applyBorder="1" applyAlignment="1" applyProtection="1">
      <alignment horizontal="center" vertical="center"/>
    </xf>
    <xf numFmtId="0" fontId="2" fillId="0" borderId="3"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21" xfId="0" applyFont="1" applyBorder="1" applyAlignment="1" applyProtection="1">
      <alignment horizontal="left" vertical="top" wrapText="1" indent="1"/>
    </xf>
    <xf numFmtId="0" fontId="2" fillId="0" borderId="0" xfId="0" applyFont="1" applyBorder="1" applyAlignment="1" applyProtection="1">
      <alignment horizontal="left" vertical="top" wrapText="1" indent="1"/>
    </xf>
    <xf numFmtId="0" fontId="2" fillId="0" borderId="0" xfId="0" applyFont="1" applyAlignment="1" applyProtection="1">
      <alignment horizontal="left"/>
    </xf>
    <xf numFmtId="0" fontId="5" fillId="5" borderId="8" xfId="0" applyFont="1" applyFill="1" applyBorder="1" applyAlignment="1" applyProtection="1">
      <alignment horizontal="left" vertical="top" wrapText="1"/>
    </xf>
    <xf numFmtId="0" fontId="2" fillId="5" borderId="9" xfId="0" applyFont="1" applyFill="1" applyBorder="1" applyAlignment="1" applyProtection="1">
      <alignment horizontal="left" vertical="top" wrapText="1"/>
    </xf>
    <xf numFmtId="0" fontId="5" fillId="0" borderId="0" xfId="0" applyFont="1" applyAlignment="1" applyProtection="1">
      <alignment horizontal="left" vertical="top" wrapText="1"/>
    </xf>
    <xf numFmtId="0" fontId="11" fillId="0" borderId="0" xfId="0" applyFont="1" applyAlignment="1" applyProtection="1">
      <alignment horizontal="left" vertical="top" wrapText="1"/>
    </xf>
    <xf numFmtId="0" fontId="4" fillId="0" borderId="6" xfId="1" applyBorder="1" applyAlignment="1" applyProtection="1">
      <alignment horizontal="center"/>
    </xf>
    <xf numFmtId="0" fontId="3" fillId="0" borderId="0" xfId="0" applyFont="1" applyAlignment="1" applyProtection="1">
      <alignment horizontal="left" vertical="top" wrapText="1" indent="1"/>
    </xf>
    <xf numFmtId="0" fontId="2" fillId="0" borderId="1" xfId="0" applyFont="1" applyBorder="1" applyProtection="1"/>
    <xf numFmtId="0" fontId="2" fillId="3" borderId="1" xfId="0" applyFont="1" applyFill="1" applyBorder="1" applyProtection="1"/>
    <xf numFmtId="0" fontId="2" fillId="0" borderId="0" xfId="0" applyFont="1" applyBorder="1" applyAlignment="1" applyProtection="1">
      <alignment horizontal="left" vertical="top" indent="1"/>
    </xf>
    <xf numFmtId="0" fontId="3" fillId="0" borderId="0" xfId="0" applyFont="1" applyAlignment="1" applyProtection="1">
      <alignment horizontal="left" vertical="top"/>
    </xf>
    <xf numFmtId="0" fontId="2" fillId="0" borderId="1" xfId="0" applyFont="1" applyBorder="1" applyAlignment="1" applyProtection="1">
      <alignment horizontal="left" vertical="top"/>
    </xf>
    <xf numFmtId="0" fontId="2" fillId="0" borderId="0" xfId="0" applyFont="1" applyBorder="1" applyAlignment="1" applyProtection="1">
      <alignment horizontal="left" indent="1"/>
    </xf>
    <xf numFmtId="0" fontId="2" fillId="0" borderId="0" xfId="0" applyFont="1" applyFill="1" applyBorder="1" applyAlignment="1" applyProtection="1">
      <alignment horizontal="left" vertical="top" indent="1"/>
    </xf>
    <xf numFmtId="0" fontId="23" fillId="0" borderId="0" xfId="0" applyFont="1" applyAlignment="1" applyProtection="1">
      <alignment horizontal="left" vertical="top" wrapText="1"/>
    </xf>
    <xf numFmtId="0" fontId="3" fillId="0" borderId="0" xfId="0" applyFont="1" applyFill="1" applyAlignment="1" applyProtection="1">
      <alignment horizontal="left" vertical="center" wrapText="1"/>
    </xf>
    <xf numFmtId="0" fontId="3" fillId="0" borderId="8" xfId="0" applyFont="1" applyFill="1" applyBorder="1" applyAlignment="1" applyProtection="1">
      <alignment horizontal="center" vertical="center"/>
    </xf>
    <xf numFmtId="0" fontId="3" fillId="3" borderId="10" xfId="0" applyFont="1" applyFill="1" applyBorder="1" applyAlignment="1" applyProtection="1">
      <alignment horizontal="center" vertical="center" wrapText="1"/>
    </xf>
    <xf numFmtId="0" fontId="3" fillId="3" borderId="11" xfId="0" applyFont="1" applyFill="1" applyBorder="1" applyAlignment="1" applyProtection="1">
      <alignment horizontal="center" vertical="center" wrapText="1"/>
    </xf>
    <xf numFmtId="0" fontId="3" fillId="3" borderId="15" xfId="0" applyFont="1" applyFill="1" applyBorder="1" applyAlignment="1" applyProtection="1">
      <alignment horizontal="center" vertical="center" wrapText="1"/>
    </xf>
    <xf numFmtId="0" fontId="3" fillId="3" borderId="16" xfId="0" applyFont="1" applyFill="1" applyBorder="1" applyAlignment="1" applyProtection="1">
      <alignment horizontal="center" vertical="center" wrapText="1"/>
    </xf>
    <xf numFmtId="0" fontId="3" fillId="3" borderId="12" xfId="0" applyFont="1" applyFill="1" applyBorder="1" applyAlignment="1" applyProtection="1">
      <alignment horizontal="center" vertical="center" wrapText="1"/>
    </xf>
    <xf numFmtId="0" fontId="3" fillId="3" borderId="17" xfId="0" applyFont="1" applyFill="1" applyBorder="1" applyAlignment="1" applyProtection="1">
      <alignment horizontal="center" vertical="center" wrapText="1"/>
    </xf>
    <xf numFmtId="0" fontId="3" fillId="3" borderId="13" xfId="0" applyFont="1" applyFill="1" applyBorder="1" applyAlignment="1" applyProtection="1">
      <alignment horizontal="center" vertical="center" wrapText="1"/>
    </xf>
    <xf numFmtId="0" fontId="3" fillId="3" borderId="18" xfId="0" applyFont="1" applyFill="1" applyBorder="1" applyAlignment="1" applyProtection="1">
      <alignment horizontal="center" vertical="center" wrapText="1"/>
    </xf>
    <xf numFmtId="0" fontId="3" fillId="3" borderId="14" xfId="0" applyFont="1" applyFill="1" applyBorder="1" applyAlignment="1" applyProtection="1">
      <alignment horizontal="center" vertical="center" wrapText="1"/>
    </xf>
    <xf numFmtId="0" fontId="3" fillId="3" borderId="19" xfId="0" applyFont="1" applyFill="1" applyBorder="1" applyAlignment="1" applyProtection="1">
      <alignment horizontal="center" vertical="center" wrapText="1"/>
    </xf>
    <xf numFmtId="0" fontId="5" fillId="0" borderId="0" xfId="0" applyFont="1" applyFill="1" applyAlignment="1" applyProtection="1">
      <alignment horizontal="left" wrapText="1"/>
    </xf>
    <xf numFmtId="0" fontId="22" fillId="0" borderId="0" xfId="0" applyFont="1" applyFill="1" applyBorder="1" applyAlignment="1" applyProtection="1">
      <alignment horizontal="left" vertical="center" wrapText="1"/>
    </xf>
    <xf numFmtId="0" fontId="22" fillId="0" borderId="7" xfId="0" applyFont="1" applyFill="1" applyBorder="1" applyAlignment="1" applyProtection="1">
      <alignment horizontal="left" vertical="center" wrapText="1"/>
    </xf>
    <xf numFmtId="0" fontId="11" fillId="0" borderId="0" xfId="0" applyFont="1" applyFill="1" applyAlignment="1" applyProtection="1">
      <alignment horizontal="left" wrapText="1"/>
    </xf>
    <xf numFmtId="0" fontId="6" fillId="0" borderId="6" xfId="0" applyFont="1" applyFill="1" applyBorder="1" applyAlignment="1" applyProtection="1">
      <alignment horizontal="left" vertical="top" wrapText="1"/>
    </xf>
    <xf numFmtId="0" fontId="11" fillId="0" borderId="0" xfId="0" applyFont="1" applyFill="1" applyAlignment="1" applyProtection="1">
      <alignment wrapText="1"/>
    </xf>
    <xf numFmtId="0" fontId="3" fillId="0" borderId="3" xfId="0" applyFont="1" applyBorder="1" applyAlignment="1" applyProtection="1">
      <alignment horizontal="left" vertical="top" wrapText="1"/>
    </xf>
    <xf numFmtId="0" fontId="3" fillId="0" borderId="4" xfId="0" applyFont="1" applyBorder="1" applyAlignment="1" applyProtection="1">
      <alignment horizontal="left" vertical="top" wrapText="1"/>
    </xf>
    <xf numFmtId="0" fontId="3" fillId="0" borderId="5" xfId="0" applyFont="1" applyBorder="1" applyAlignment="1" applyProtection="1">
      <alignment horizontal="left" vertical="top" wrapText="1"/>
    </xf>
    <xf numFmtId="0" fontId="16" fillId="0" borderId="0" xfId="0" applyFont="1" applyAlignment="1" applyProtection="1">
      <alignment horizontal="left" vertical="top" wrapText="1"/>
    </xf>
    <xf numFmtId="0" fontId="2" fillId="0" borderId="3" xfId="0" applyFont="1" applyBorder="1" applyAlignment="1" applyProtection="1">
      <alignment horizontal="left" vertical="top" wrapText="1" indent="2"/>
    </xf>
    <xf numFmtId="0" fontId="2" fillId="0" borderId="4" xfId="0" applyFont="1" applyBorder="1" applyAlignment="1" applyProtection="1">
      <alignment horizontal="left" vertical="top" wrapText="1" indent="2"/>
    </xf>
    <xf numFmtId="0" fontId="2" fillId="0" borderId="5" xfId="0" applyFont="1" applyBorder="1" applyAlignment="1" applyProtection="1">
      <alignment horizontal="left" vertical="top" wrapText="1" indent="2"/>
    </xf>
    <xf numFmtId="0" fontId="2" fillId="3" borderId="3" xfId="0" applyFont="1" applyFill="1" applyBorder="1" applyProtection="1"/>
    <xf numFmtId="0" fontId="2" fillId="3" borderId="4" xfId="0" applyFont="1" applyFill="1" applyBorder="1" applyProtection="1"/>
    <xf numFmtId="0" fontId="2" fillId="3" borderId="5" xfId="0" applyFont="1" applyFill="1" applyBorder="1" applyProtection="1"/>
    <xf numFmtId="0" fontId="3" fillId="0" borderId="3" xfId="0" applyFont="1" applyBorder="1" applyAlignment="1" applyProtection="1">
      <alignment horizontal="left" vertical="top" wrapText="1" indent="2"/>
    </xf>
    <xf numFmtId="0" fontId="3" fillId="0" borderId="4" xfId="0" applyFont="1" applyBorder="1" applyAlignment="1" applyProtection="1">
      <alignment horizontal="left" vertical="top" wrapText="1" indent="2"/>
    </xf>
    <xf numFmtId="0" fontId="3" fillId="0" borderId="5" xfId="0" applyFont="1" applyBorder="1" applyAlignment="1" applyProtection="1">
      <alignment horizontal="left" vertical="top" wrapText="1" indent="2"/>
    </xf>
    <xf numFmtId="0" fontId="2" fillId="0" borderId="3" xfId="0" applyFont="1" applyFill="1" applyBorder="1" applyAlignment="1" applyProtection="1">
      <alignment horizontal="left" vertical="top" wrapText="1" indent="2"/>
    </xf>
    <xf numFmtId="0" fontId="2" fillId="0" borderId="4" xfId="0" applyFont="1" applyFill="1" applyBorder="1" applyAlignment="1" applyProtection="1">
      <alignment horizontal="left" vertical="top" wrapText="1" indent="2"/>
    </xf>
    <xf numFmtId="0" fontId="2" fillId="0" borderId="5" xfId="0" applyFont="1" applyFill="1" applyBorder="1" applyAlignment="1" applyProtection="1">
      <alignment horizontal="left" vertical="top" wrapText="1" indent="2"/>
    </xf>
    <xf numFmtId="0" fontId="5" fillId="0" borderId="8" xfId="0" applyFont="1" applyBorder="1" applyAlignment="1" applyProtection="1">
      <alignment horizontal="left" vertical="top" wrapText="1"/>
    </xf>
    <xf numFmtId="0" fontId="2" fillId="0" borderId="0" xfId="0" applyFont="1" applyBorder="1" applyAlignment="1" applyProtection="1">
      <alignment horizontal="left" vertical="center" indent="1"/>
    </xf>
    <xf numFmtId="0" fontId="12" fillId="0" borderId="0" xfId="0" applyFont="1" applyAlignment="1" applyProtection="1">
      <alignment horizontal="left" vertical="top" wrapText="1"/>
    </xf>
    <xf numFmtId="0" fontId="13" fillId="0" borderId="0" xfId="0" applyFont="1" applyAlignment="1" applyProtection="1">
      <alignment horizontal="left" vertical="top" wrapText="1"/>
    </xf>
    <xf numFmtId="0" fontId="5" fillId="0" borderId="0" xfId="0" applyFont="1" applyAlignment="1" applyProtection="1">
      <alignment horizontal="center" vertical="top" wrapText="1"/>
    </xf>
    <xf numFmtId="0" fontId="10" fillId="0" borderId="0" xfId="0" applyFont="1" applyAlignment="1" applyProtection="1">
      <alignment horizontal="left" vertical="top"/>
    </xf>
    <xf numFmtId="0" fontId="11" fillId="0" borderId="0" xfId="0" applyFont="1" applyAlignment="1" applyProtection="1">
      <alignment horizontal="left" vertical="top" wrapText="1" indent="3"/>
    </xf>
    <xf numFmtId="0" fontId="3" fillId="0" borderId="3"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0" xfId="0" applyFont="1" applyAlignment="1" applyProtection="1">
      <alignment horizontal="left" vertical="center"/>
    </xf>
    <xf numFmtId="0" fontId="2" fillId="0" borderId="0" xfId="0" applyFont="1" applyAlignment="1" applyProtection="1">
      <alignment horizontal="left" vertical="center"/>
    </xf>
    <xf numFmtId="0" fontId="3" fillId="0" borderId="6" xfId="0" applyFont="1" applyBorder="1" applyAlignment="1" applyProtection="1">
      <alignment horizontal="left" vertical="center"/>
    </xf>
    <xf numFmtId="0" fontId="3" fillId="0" borderId="15" xfId="0" applyFont="1" applyBorder="1" applyAlignment="1" applyProtection="1">
      <alignment horizontal="center" vertical="center" wrapText="1"/>
    </xf>
    <xf numFmtId="0" fontId="3" fillId="0" borderId="16" xfId="0" applyFont="1" applyBorder="1" applyAlignment="1" applyProtection="1">
      <alignment horizontal="center" vertical="center" wrapText="1"/>
    </xf>
    <xf numFmtId="0" fontId="2" fillId="0" borderId="0" xfId="0" applyFont="1" applyProtection="1"/>
    <xf numFmtId="0" fontId="2" fillId="0" borderId="0" xfId="0" applyFont="1" applyAlignment="1" applyProtection="1">
      <alignment horizontal="left" vertical="top" wrapText="1" indent="2"/>
    </xf>
    <xf numFmtId="0" fontId="2" fillId="0" borderId="1" xfId="0" applyFont="1" applyBorder="1" applyAlignment="1" applyProtection="1">
      <alignment vertical="top"/>
    </xf>
    <xf numFmtId="0" fontId="27" fillId="0" borderId="0" xfId="0" applyFont="1" applyAlignment="1" applyProtection="1">
      <alignment horizontal="left" vertical="top" wrapText="1"/>
    </xf>
    <xf numFmtId="0" fontId="36" fillId="0" borderId="0" xfId="0" applyFont="1" applyFill="1" applyAlignment="1" applyProtection="1">
      <alignment horizontal="left" vertical="top" wrapText="1"/>
    </xf>
    <xf numFmtId="0" fontId="18" fillId="0" borderId="0" xfId="0" applyFont="1" applyFill="1" applyAlignment="1" applyProtection="1">
      <alignment horizontal="left" vertical="top" wrapText="1"/>
    </xf>
    <xf numFmtId="0" fontId="36" fillId="0" borderId="0" xfId="0" applyFont="1" applyAlignment="1" applyProtection="1">
      <alignment horizontal="left" vertical="top" wrapText="1"/>
    </xf>
    <xf numFmtId="0" fontId="18" fillId="0" borderId="0" xfId="0" applyFont="1" applyAlignment="1" applyProtection="1">
      <alignment horizontal="left" vertical="top" wrapText="1"/>
    </xf>
    <xf numFmtId="0" fontId="18" fillId="0" borderId="16" xfId="0" applyFont="1" applyFill="1" applyBorder="1" applyAlignment="1" applyProtection="1">
      <alignment vertical="top" wrapText="1"/>
    </xf>
    <xf numFmtId="0" fontId="18" fillId="0" borderId="20" xfId="0" applyFont="1" applyFill="1" applyBorder="1" applyAlignment="1" applyProtection="1">
      <alignment vertical="top" wrapText="1"/>
    </xf>
    <xf numFmtId="0" fontId="18" fillId="0" borderId="15" xfId="0" applyFont="1" applyFill="1" applyBorder="1" applyAlignment="1" applyProtection="1">
      <alignment vertical="top" wrapText="1"/>
    </xf>
    <xf numFmtId="0" fontId="18" fillId="0" borderId="1" xfId="0" applyFont="1" applyFill="1" applyBorder="1" applyAlignment="1" applyProtection="1">
      <alignment vertical="center" wrapText="1"/>
    </xf>
    <xf numFmtId="0" fontId="18" fillId="0" borderId="1" xfId="0" applyFont="1" applyFill="1" applyBorder="1" applyAlignment="1" applyProtection="1">
      <alignment vertical="top" wrapText="1"/>
    </xf>
    <xf numFmtId="0" fontId="1" fillId="7" borderId="0" xfId="0" applyFont="1" applyFill="1" applyAlignment="1" applyProtection="1">
      <alignment horizontal="center" vertical="center"/>
    </xf>
  </cellXfs>
  <cellStyles count="7">
    <cellStyle name="Comma 2" xfId="5" xr:uid="{8A793BDC-E165-44B2-9A69-CAD2E14EB836}"/>
    <cellStyle name="Currency 2" xfId="4" xr:uid="{69EC198A-2541-4649-BB54-077B74766C2E}"/>
    <cellStyle name="Hyperlink" xfId="1" builtinId="8"/>
    <cellStyle name="Hyperlink 2" xfId="6" xr:uid="{356BCAF0-6CEC-4B0F-BFC2-D59DF33D8781}"/>
    <cellStyle name="Normal" xfId="0" builtinId="0"/>
    <cellStyle name="Normal 2" xfId="2" xr:uid="{3BA98F47-229E-4AA9-A953-257307F47C86}"/>
    <cellStyle name="Percent 2" xfId="3" xr:uid="{31CA7967-A1DB-42CB-AA28-402B87BB498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future.utsa.edu/apply/" TargetMode="External"/><Relationship Id="rId2" Type="http://schemas.openxmlformats.org/officeDocument/2006/relationships/hyperlink" Target="https://www.utsa.edu/ir/content/resources/commonDataSet.html" TargetMode="External"/><Relationship Id="rId1" Type="http://schemas.openxmlformats.org/officeDocument/2006/relationships/hyperlink" Target="mailto:Brian.Cordeau@utsa.edu"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nces.ed.gov/ipeds/pdf/Reporting_Study_Abroad%20Students_5.31.17.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hyperlink" Target="https://catalog.utsa.edu/policies/admission/undergraduate/creditformilitaryservice/" TargetMode="Externa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onestop.utsa.edu/financialaid/cost-of-attendance/net-price-calculator/"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B43230-D9CE-42F2-838B-1B1A45954453}">
  <dimension ref="A1:F88"/>
  <sheetViews>
    <sheetView showGridLines="0" showRowColHeaders="0" tabSelected="1" showRuler="0" view="pageLayout" zoomScale="80" zoomScaleNormal="100" zoomScalePageLayoutView="80" workbookViewId="0">
      <selection activeCell="D10" sqref="D10"/>
    </sheetView>
  </sheetViews>
  <sheetFormatPr defaultColWidth="0" defaultRowHeight="13.2" customHeight="1" zeroHeight="1" x14ac:dyDescent="0.25"/>
  <cols>
    <col min="1" max="1" width="4.5546875" style="2" bestFit="1" customWidth="1"/>
    <col min="2" max="2" width="36.33203125" style="1" customWidth="1"/>
    <col min="3" max="3" width="4" style="1" customWidth="1"/>
    <col min="4" max="4" width="45.5546875" style="1" customWidth="1"/>
    <col min="5" max="6" width="3.6640625" style="1" customWidth="1"/>
    <col min="7" max="7" width="9.33203125" style="1" customWidth="1"/>
    <col min="8" max="16384" width="0" style="1" hidden="1"/>
  </cols>
  <sheetData>
    <row r="1" spans="1:6" ht="17.399999999999999" x14ac:dyDescent="0.25">
      <c r="A1" s="503" t="s">
        <v>0</v>
      </c>
      <c r="B1" s="503"/>
      <c r="C1" s="503"/>
      <c r="D1" s="504"/>
    </row>
    <row r="2" spans="1:6" x14ac:dyDescent="0.25">
      <c r="C2" s="505"/>
      <c r="D2" s="505"/>
    </row>
    <row r="3" spans="1:6" x14ac:dyDescent="0.25">
      <c r="A3" s="3" t="s">
        <v>1</v>
      </c>
      <c r="B3" s="4" t="s">
        <v>2</v>
      </c>
      <c r="C3" s="5"/>
      <c r="D3" s="5"/>
    </row>
    <row r="4" spans="1:6" x14ac:dyDescent="0.25">
      <c r="A4" s="3"/>
      <c r="B4" s="6" t="s">
        <v>3</v>
      </c>
      <c r="C4" s="5"/>
      <c r="D4" s="7" t="s">
        <v>64</v>
      </c>
    </row>
    <row r="5" spans="1:6" x14ac:dyDescent="0.25">
      <c r="A5" s="3"/>
      <c r="B5" s="6" t="s">
        <v>4</v>
      </c>
      <c r="C5" s="5"/>
      <c r="D5" s="7" t="s">
        <v>79</v>
      </c>
    </row>
    <row r="6" spans="1:6" x14ac:dyDescent="0.25">
      <c r="A6" s="3"/>
      <c r="B6" s="6" t="s">
        <v>5</v>
      </c>
      <c r="C6" s="5"/>
      <c r="D6" s="7" t="s">
        <v>65</v>
      </c>
    </row>
    <row r="7" spans="1:6" x14ac:dyDescent="0.25">
      <c r="A7" s="3"/>
      <c r="B7" s="6" t="s">
        <v>6</v>
      </c>
      <c r="C7" s="5"/>
      <c r="D7" s="7" t="s">
        <v>66</v>
      </c>
    </row>
    <row r="8" spans="1:6" x14ac:dyDescent="0.25">
      <c r="A8" s="3"/>
      <c r="B8" s="8" t="s">
        <v>7</v>
      </c>
      <c r="C8" s="5"/>
      <c r="D8" s="7" t="s">
        <v>67</v>
      </c>
    </row>
    <row r="9" spans="1:6" x14ac:dyDescent="0.25">
      <c r="A9" s="3"/>
      <c r="B9" s="6" t="s">
        <v>8</v>
      </c>
      <c r="C9" s="5"/>
      <c r="D9" s="7" t="s">
        <v>81</v>
      </c>
    </row>
    <row r="10" spans="1:6" x14ac:dyDescent="0.25">
      <c r="A10" s="3"/>
      <c r="B10" s="6" t="s">
        <v>9</v>
      </c>
      <c r="C10" s="5"/>
      <c r="D10" s="43" t="s">
        <v>80</v>
      </c>
    </row>
    <row r="11" spans="1:6" x14ac:dyDescent="0.25">
      <c r="A11" s="3"/>
      <c r="B11" s="6" t="s">
        <v>10</v>
      </c>
      <c r="C11" s="5"/>
      <c r="D11" s="42" t="s">
        <v>68</v>
      </c>
    </row>
    <row r="12" spans="1:6" x14ac:dyDescent="0.25">
      <c r="A12" s="3"/>
      <c r="B12" s="6"/>
      <c r="C12" s="5"/>
      <c r="D12" s="9"/>
    </row>
    <row r="13" spans="1:6" x14ac:dyDescent="0.25">
      <c r="A13" s="3"/>
      <c r="B13" s="506" t="s">
        <v>11</v>
      </c>
      <c r="C13" s="10" t="s">
        <v>69</v>
      </c>
      <c r="D13" s="11" t="s">
        <v>12</v>
      </c>
      <c r="E13" s="12"/>
      <c r="F13" s="12"/>
    </row>
    <row r="14" spans="1:6" x14ac:dyDescent="0.25">
      <c r="A14" s="3"/>
      <c r="B14" s="506"/>
      <c r="C14" s="13"/>
      <c r="D14" s="11" t="s">
        <v>13</v>
      </c>
      <c r="E14" s="12"/>
      <c r="F14" s="12"/>
    </row>
    <row r="15" spans="1:6" x14ac:dyDescent="0.25">
      <c r="A15" s="3"/>
      <c r="B15" s="14"/>
      <c r="C15" s="5"/>
      <c r="D15" s="5"/>
      <c r="E15" s="12"/>
      <c r="F15" s="12"/>
    </row>
    <row r="16" spans="1:6" x14ac:dyDescent="0.25">
      <c r="A16" s="3"/>
      <c r="B16" s="6" t="s">
        <v>14</v>
      </c>
      <c r="C16" s="5"/>
      <c r="D16" s="5"/>
    </row>
    <row r="17" spans="1:5" x14ac:dyDescent="0.25">
      <c r="A17" s="3"/>
      <c r="B17" s="507" t="s">
        <v>70</v>
      </c>
      <c r="C17" s="508"/>
      <c r="D17" s="509"/>
    </row>
    <row r="18" spans="1:5" x14ac:dyDescent="0.25">
      <c r="A18" s="3"/>
      <c r="B18" s="6"/>
      <c r="C18" s="5"/>
      <c r="D18" s="5"/>
    </row>
    <row r="19" spans="1:5" ht="53.25" customHeight="1" x14ac:dyDescent="0.25">
      <c r="A19" s="15" t="s">
        <v>15</v>
      </c>
      <c r="B19" s="510" t="s">
        <v>16</v>
      </c>
      <c r="C19" s="510"/>
      <c r="D19" s="510"/>
    </row>
    <row r="20" spans="1:5" ht="29.25" customHeight="1" x14ac:dyDescent="0.25">
      <c r="A20" s="3"/>
      <c r="B20" s="500"/>
      <c r="C20" s="501"/>
      <c r="D20" s="502"/>
    </row>
    <row r="21" spans="1:5" x14ac:dyDescent="0.25">
      <c r="C21" s="16"/>
      <c r="D21" s="16"/>
    </row>
    <row r="22" spans="1:5" x14ac:dyDescent="0.25">
      <c r="A22" s="3" t="s">
        <v>17</v>
      </c>
      <c r="B22" s="4" t="s">
        <v>18</v>
      </c>
      <c r="C22" s="17"/>
      <c r="D22" s="18"/>
    </row>
    <row r="23" spans="1:5" x14ac:dyDescent="0.25">
      <c r="A23" s="3"/>
      <c r="B23" s="6" t="s">
        <v>19</v>
      </c>
      <c r="C23" s="19"/>
      <c r="D23" s="511" t="s">
        <v>71</v>
      </c>
      <c r="E23" s="512"/>
    </row>
    <row r="24" spans="1:5" x14ac:dyDescent="0.25">
      <c r="A24" s="3"/>
      <c r="B24" s="6" t="s">
        <v>6</v>
      </c>
      <c r="C24" s="19"/>
      <c r="D24" s="511" t="s">
        <v>66</v>
      </c>
      <c r="E24" s="512"/>
    </row>
    <row r="25" spans="1:5" x14ac:dyDescent="0.25">
      <c r="A25" s="3"/>
      <c r="B25" s="21" t="s">
        <v>7</v>
      </c>
      <c r="C25" s="19"/>
      <c r="D25" s="511" t="s">
        <v>72</v>
      </c>
      <c r="E25" s="512"/>
    </row>
    <row r="26" spans="1:5" x14ac:dyDescent="0.25">
      <c r="A26" s="3"/>
      <c r="B26" s="22" t="s">
        <v>20</v>
      </c>
      <c r="C26" s="19"/>
      <c r="D26" s="517"/>
      <c r="E26" s="518"/>
    </row>
    <row r="27" spans="1:5" x14ac:dyDescent="0.25">
      <c r="A27" s="3"/>
      <c r="B27" s="22" t="s">
        <v>7</v>
      </c>
      <c r="C27" s="19"/>
      <c r="D27" s="517"/>
      <c r="E27" s="518"/>
    </row>
    <row r="28" spans="1:5" x14ac:dyDescent="0.25">
      <c r="A28" s="3"/>
      <c r="B28" s="6" t="s">
        <v>21</v>
      </c>
      <c r="C28" s="19"/>
      <c r="D28" s="511" t="s">
        <v>73</v>
      </c>
      <c r="E28" s="512"/>
    </row>
    <row r="29" spans="1:5" x14ac:dyDescent="0.25">
      <c r="A29" s="3"/>
      <c r="B29" s="6" t="s">
        <v>22</v>
      </c>
      <c r="C29" s="23"/>
      <c r="D29" s="513" t="s">
        <v>74</v>
      </c>
      <c r="E29" s="514"/>
    </row>
    <row r="30" spans="1:5" x14ac:dyDescent="0.25">
      <c r="A30" s="3"/>
      <c r="B30" s="6" t="s">
        <v>23</v>
      </c>
      <c r="C30" s="19"/>
      <c r="D30" s="511" t="s">
        <v>75</v>
      </c>
      <c r="E30" s="512"/>
    </row>
    <row r="31" spans="1:5" x14ac:dyDescent="0.25">
      <c r="A31" s="3"/>
      <c r="B31" s="6" t="s">
        <v>24</v>
      </c>
      <c r="C31" s="19"/>
      <c r="D31" s="511" t="s">
        <v>76</v>
      </c>
      <c r="E31" s="512"/>
    </row>
    <row r="32" spans="1:5" x14ac:dyDescent="0.25">
      <c r="A32" s="3"/>
      <c r="B32" s="6" t="s">
        <v>25</v>
      </c>
      <c r="C32" s="19"/>
      <c r="D32" s="511" t="s">
        <v>77</v>
      </c>
      <c r="E32" s="512"/>
    </row>
    <row r="33" spans="1:5" x14ac:dyDescent="0.25">
      <c r="A33" s="3"/>
      <c r="B33" s="6" t="s">
        <v>7</v>
      </c>
      <c r="C33" s="19"/>
      <c r="D33" s="511" t="s">
        <v>72</v>
      </c>
      <c r="E33" s="512"/>
    </row>
    <row r="34" spans="1:5" x14ac:dyDescent="0.25">
      <c r="A34" s="3"/>
      <c r="B34" s="6" t="s">
        <v>26</v>
      </c>
      <c r="C34" s="19"/>
      <c r="D34" s="20"/>
    </row>
    <row r="35" spans="1:5" x14ac:dyDescent="0.25">
      <c r="A35" s="3"/>
      <c r="B35" s="6" t="s">
        <v>27</v>
      </c>
      <c r="C35" s="23"/>
      <c r="D35" s="20"/>
    </row>
    <row r="36" spans="1:5" ht="14.25" customHeight="1" x14ac:dyDescent="0.25">
      <c r="A36" s="15"/>
      <c r="B36" s="510" t="s">
        <v>28</v>
      </c>
      <c r="C36" s="510"/>
      <c r="D36" s="510"/>
    </row>
    <row r="37" spans="1:5" ht="14.25" customHeight="1" x14ac:dyDescent="0.25">
      <c r="A37" s="15"/>
      <c r="B37" s="515" t="s">
        <v>78</v>
      </c>
      <c r="C37" s="516"/>
      <c r="D37" s="516"/>
    </row>
    <row r="38" spans="1:5" ht="12.75" customHeight="1" x14ac:dyDescent="0.25">
      <c r="A38" s="15"/>
      <c r="B38" s="521" t="s">
        <v>29</v>
      </c>
      <c r="C38" s="521"/>
      <c r="D38" s="521"/>
    </row>
    <row r="39" spans="1:5" ht="12.75" customHeight="1" x14ac:dyDescent="0.25">
      <c r="A39" s="15"/>
      <c r="B39" s="516"/>
      <c r="C39" s="516"/>
      <c r="D39" s="516"/>
    </row>
    <row r="40" spans="1:5" x14ac:dyDescent="0.25"/>
    <row r="41" spans="1:5" x14ac:dyDescent="0.25">
      <c r="A41" s="3" t="s">
        <v>30</v>
      </c>
      <c r="B41" s="522" t="s">
        <v>31</v>
      </c>
      <c r="C41" s="523"/>
      <c r="D41" s="504"/>
    </row>
    <row r="42" spans="1:5" x14ac:dyDescent="0.25">
      <c r="A42" s="3"/>
      <c r="B42" s="24"/>
      <c r="C42" s="25"/>
      <c r="D42" s="26"/>
    </row>
    <row r="43" spans="1:5" x14ac:dyDescent="0.25">
      <c r="A43" s="27" t="s">
        <v>69</v>
      </c>
      <c r="B43" s="28" t="s">
        <v>32</v>
      </c>
      <c r="C43" s="29"/>
    </row>
    <row r="44" spans="1:5" x14ac:dyDescent="0.25">
      <c r="A44" s="27"/>
      <c r="B44" s="28" t="s">
        <v>33</v>
      </c>
      <c r="C44" s="29"/>
    </row>
    <row r="45" spans="1:5" x14ac:dyDescent="0.25">
      <c r="A45" s="27"/>
      <c r="B45" s="28" t="s">
        <v>34</v>
      </c>
      <c r="C45" s="29"/>
    </row>
    <row r="46" spans="1:5" x14ac:dyDescent="0.25">
      <c r="A46" s="3"/>
      <c r="B46" s="30"/>
    </row>
    <row r="47" spans="1:5" x14ac:dyDescent="0.25">
      <c r="A47" s="3" t="s">
        <v>35</v>
      </c>
      <c r="B47" s="30" t="s">
        <v>36</v>
      </c>
    </row>
    <row r="48" spans="1:5" x14ac:dyDescent="0.25">
      <c r="A48" s="3"/>
      <c r="B48" s="30"/>
    </row>
    <row r="49" spans="1:4" x14ac:dyDescent="0.25">
      <c r="A49" s="27" t="s">
        <v>69</v>
      </c>
      <c r="B49" s="28" t="s">
        <v>37</v>
      </c>
      <c r="C49" s="29"/>
    </row>
    <row r="50" spans="1:4" x14ac:dyDescent="0.25">
      <c r="A50" s="27"/>
      <c r="B50" s="28" t="s">
        <v>38</v>
      </c>
      <c r="C50" s="29"/>
    </row>
    <row r="51" spans="1:4" x14ac:dyDescent="0.25">
      <c r="A51" s="27"/>
      <c r="B51" s="28" t="s">
        <v>39</v>
      </c>
      <c r="C51" s="29"/>
    </row>
    <row r="52" spans="1:4" x14ac:dyDescent="0.25">
      <c r="A52" s="3"/>
      <c r="B52" s="30"/>
    </row>
    <row r="53" spans="1:4" x14ac:dyDescent="0.25">
      <c r="A53" s="3" t="s">
        <v>40</v>
      </c>
      <c r="B53" s="30" t="s">
        <v>41</v>
      </c>
      <c r="C53" s="31"/>
    </row>
    <row r="54" spans="1:4" x14ac:dyDescent="0.25">
      <c r="A54" s="3"/>
      <c r="B54" s="30"/>
      <c r="C54" s="31"/>
    </row>
    <row r="55" spans="1:4" x14ac:dyDescent="0.25">
      <c r="A55" s="27" t="s">
        <v>69</v>
      </c>
      <c r="B55" s="28" t="s">
        <v>42</v>
      </c>
      <c r="C55" s="32"/>
      <c r="D55" s="524" t="s">
        <v>43</v>
      </c>
    </row>
    <row r="56" spans="1:4" x14ac:dyDescent="0.25">
      <c r="A56" s="27"/>
      <c r="B56" s="28" t="s">
        <v>44</v>
      </c>
      <c r="C56" s="32"/>
      <c r="D56" s="524"/>
    </row>
    <row r="57" spans="1:4" x14ac:dyDescent="0.25">
      <c r="A57" s="27"/>
      <c r="B57" s="28" t="s">
        <v>45</v>
      </c>
      <c r="C57" s="32"/>
      <c r="D57" s="524"/>
    </row>
    <row r="58" spans="1:4" x14ac:dyDescent="0.25">
      <c r="A58" s="27"/>
      <c r="B58" s="33" t="s">
        <v>46</v>
      </c>
      <c r="C58" s="32"/>
    </row>
    <row r="59" spans="1:4" x14ac:dyDescent="0.25">
      <c r="A59" s="27"/>
      <c r="B59" s="28" t="s">
        <v>47</v>
      </c>
      <c r="C59" s="32"/>
    </row>
    <row r="60" spans="1:4" x14ac:dyDescent="0.25">
      <c r="A60" s="27"/>
      <c r="B60" s="28" t="s">
        <v>48</v>
      </c>
      <c r="C60" s="34"/>
      <c r="D60" s="34"/>
    </row>
    <row r="61" spans="1:4" x14ac:dyDescent="0.25">
      <c r="A61" s="3"/>
      <c r="B61" s="519"/>
      <c r="C61" s="519"/>
      <c r="D61" s="519"/>
    </row>
    <row r="62" spans="1:4" x14ac:dyDescent="0.25">
      <c r="A62" s="3"/>
      <c r="B62" s="6"/>
      <c r="C62" s="34"/>
      <c r="D62" s="34"/>
    </row>
    <row r="63" spans="1:4" x14ac:dyDescent="0.25">
      <c r="A63" s="27"/>
      <c r="B63" s="28" t="s">
        <v>49</v>
      </c>
      <c r="C63" s="34"/>
      <c r="D63" s="34"/>
    </row>
    <row r="64" spans="1:4" x14ac:dyDescent="0.25">
      <c r="A64" s="3"/>
      <c r="B64" s="520"/>
      <c r="C64" s="520"/>
      <c r="D64" s="520"/>
    </row>
    <row r="65" spans="1:3" x14ac:dyDescent="0.25">
      <c r="A65" s="3" t="s">
        <v>50</v>
      </c>
      <c r="B65" s="30" t="s">
        <v>51</v>
      </c>
    </row>
    <row r="66" spans="1:3" x14ac:dyDescent="0.25">
      <c r="A66" s="3"/>
      <c r="B66" s="30"/>
    </row>
    <row r="67" spans="1:3" x14ac:dyDescent="0.25">
      <c r="A67" s="27" t="s">
        <v>69</v>
      </c>
      <c r="B67" s="28" t="s">
        <v>52</v>
      </c>
      <c r="C67" s="29"/>
    </row>
    <row r="68" spans="1:3" x14ac:dyDescent="0.25">
      <c r="A68" s="27"/>
      <c r="B68" s="28" t="s">
        <v>53</v>
      </c>
      <c r="C68" s="29"/>
    </row>
    <row r="69" spans="1:3" x14ac:dyDescent="0.25">
      <c r="A69" s="27"/>
      <c r="B69" s="28" t="s">
        <v>54</v>
      </c>
      <c r="C69" s="29"/>
    </row>
    <row r="70" spans="1:3" x14ac:dyDescent="0.25">
      <c r="A70" s="27"/>
      <c r="B70" s="28" t="s">
        <v>55</v>
      </c>
      <c r="C70" s="29"/>
    </row>
    <row r="71" spans="1:3" x14ac:dyDescent="0.25">
      <c r="A71" s="27"/>
      <c r="B71" s="28" t="s">
        <v>56</v>
      </c>
      <c r="C71" s="29"/>
    </row>
    <row r="72" spans="1:3" x14ac:dyDescent="0.25">
      <c r="A72" s="27" t="s">
        <v>69</v>
      </c>
      <c r="B72" s="28" t="s">
        <v>57</v>
      </c>
      <c r="C72" s="29"/>
    </row>
    <row r="73" spans="1:3" x14ac:dyDescent="0.25">
      <c r="A73" s="27" t="s">
        <v>69</v>
      </c>
      <c r="B73" s="28" t="s">
        <v>58</v>
      </c>
      <c r="C73" s="29"/>
    </row>
    <row r="74" spans="1:3" x14ac:dyDescent="0.25">
      <c r="A74" s="27" t="s">
        <v>69</v>
      </c>
      <c r="B74" s="28" t="s">
        <v>59</v>
      </c>
      <c r="C74" s="29"/>
    </row>
    <row r="75" spans="1:3" x14ac:dyDescent="0.25">
      <c r="A75" s="27"/>
      <c r="B75" s="28" t="s">
        <v>60</v>
      </c>
      <c r="C75" s="29"/>
    </row>
    <row r="76" spans="1:3" ht="14.25" customHeight="1" x14ac:dyDescent="0.25">
      <c r="A76" s="27" t="s">
        <v>69</v>
      </c>
      <c r="B76" s="35" t="s">
        <v>61</v>
      </c>
      <c r="C76" s="29"/>
    </row>
    <row r="77" spans="1:3" ht="14.25" customHeight="1" x14ac:dyDescent="0.25">
      <c r="A77" s="27"/>
      <c r="B77" s="35" t="s">
        <v>62</v>
      </c>
      <c r="C77" s="29"/>
    </row>
    <row r="78" spans="1:3" x14ac:dyDescent="0.25">
      <c r="A78" s="27"/>
      <c r="B78" s="36" t="s">
        <v>63</v>
      </c>
      <c r="C78" s="29"/>
    </row>
    <row r="79" spans="1:3" x14ac:dyDescent="0.25">
      <c r="A79" s="37" t="s">
        <v>50</v>
      </c>
      <c r="B79" s="38" t="s">
        <v>63</v>
      </c>
      <c r="C79" s="39"/>
    </row>
    <row r="80" spans="1:3" x14ac:dyDescent="0.25">
      <c r="A80" s="40"/>
      <c r="B80" s="41"/>
      <c r="C80" s="41"/>
    </row>
    <row r="81" spans="1:3" hidden="1" x14ac:dyDescent="0.25">
      <c r="A81" s="40"/>
      <c r="B81" s="41"/>
      <c r="C81" s="41"/>
    </row>
    <row r="82" spans="1:3" x14ac:dyDescent="0.25"/>
    <row r="83" spans="1:3" x14ac:dyDescent="0.25"/>
    <row r="84" spans="1:3" x14ac:dyDescent="0.25"/>
    <row r="85" spans="1:3" x14ac:dyDescent="0.25"/>
    <row r="86" spans="1:3" x14ac:dyDescent="0.25"/>
    <row r="87" spans="1:3" x14ac:dyDescent="0.25"/>
    <row r="88" spans="1:3" x14ac:dyDescent="0.25"/>
  </sheetData>
  <mergeCells count="25">
    <mergeCell ref="B61:D61"/>
    <mergeCell ref="B64:D64"/>
    <mergeCell ref="B38:D38"/>
    <mergeCell ref="B39:D39"/>
    <mergeCell ref="B41:D41"/>
    <mergeCell ref="D55:D57"/>
    <mergeCell ref="D23:E23"/>
    <mergeCell ref="D24:E24"/>
    <mergeCell ref="D25:E25"/>
    <mergeCell ref="D26:E26"/>
    <mergeCell ref="D27:E27"/>
    <mergeCell ref="D28:E28"/>
    <mergeCell ref="D29:E29"/>
    <mergeCell ref="D30:E30"/>
    <mergeCell ref="B36:D36"/>
    <mergeCell ref="B37:D37"/>
    <mergeCell ref="D31:E31"/>
    <mergeCell ref="D32:E32"/>
    <mergeCell ref="D33:E33"/>
    <mergeCell ref="B20:D20"/>
    <mergeCell ref="A1:D1"/>
    <mergeCell ref="C2:D2"/>
    <mergeCell ref="B13:B14"/>
    <mergeCell ref="B17:D17"/>
    <mergeCell ref="B19:D19"/>
  </mergeCells>
  <hyperlinks>
    <hyperlink ref="D11" r:id="rId1" xr:uid="{BE4D160B-A191-41F6-B30B-EADFA133ECC5}"/>
    <hyperlink ref="B17" r:id="rId2" xr:uid="{296DE925-E7FA-4B1A-AE59-CAA80740D746}"/>
    <hyperlink ref="B37" r:id="rId3" xr:uid="{24BC3AE0-0FF2-4586-B1BA-BACBEA983199}"/>
  </hyperlinks>
  <pageMargins left="0.75" right="0.75" top="1" bottom="1" header="0.5" footer="0.5"/>
  <pageSetup scale="75" fitToHeight="2" orientation="portrait" r:id="rId4"/>
  <headerFooter alignWithMargins="0">
    <oddHeader>&amp;LCommon Data Set 2021-2022</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F985AF-150B-4851-8411-79CBE500D31E}">
  <dimension ref="A1:F46"/>
  <sheetViews>
    <sheetView showGridLines="0" showRowColHeaders="0" showRuler="0" view="pageLayout" zoomScale="67" zoomScaleNormal="100" zoomScalePageLayoutView="67" workbookViewId="0">
      <selection activeCell="F3" sqref="F3"/>
    </sheetView>
  </sheetViews>
  <sheetFormatPr defaultColWidth="0" defaultRowHeight="0" customHeight="1" zeroHeight="1" x14ac:dyDescent="0.25"/>
  <cols>
    <col min="1" max="1" width="3.88671875" style="224" customWidth="1"/>
    <col min="2" max="2" width="42" style="1" customWidth="1"/>
    <col min="3" max="3" width="20.109375" style="1" customWidth="1"/>
    <col min="4" max="5" width="15.44140625" style="1" customWidth="1"/>
    <col min="6" max="6" width="19.6640625" style="1" bestFit="1" customWidth="1"/>
    <col min="7" max="7" width="0.6640625" style="1" customWidth="1"/>
    <col min="8" max="16384" width="0" style="1" hidden="1"/>
  </cols>
  <sheetData>
    <row r="1" spans="1:6" ht="17.399999999999999" x14ac:dyDescent="0.25">
      <c r="A1" s="790" t="s">
        <v>549</v>
      </c>
      <c r="B1" s="790"/>
      <c r="C1" s="790"/>
      <c r="D1" s="790"/>
      <c r="E1" s="790"/>
      <c r="F1" s="790"/>
    </row>
    <row r="2" spans="1:6" ht="13.2" x14ac:dyDescent="0.25"/>
    <row r="3" spans="1:6" ht="13.2" x14ac:dyDescent="0.25">
      <c r="A3" s="221" t="s">
        <v>548</v>
      </c>
      <c r="B3" s="279" t="s">
        <v>547</v>
      </c>
    </row>
    <row r="4" spans="1:6" s="131" customFormat="1" ht="72" customHeight="1" x14ac:dyDescent="0.25">
      <c r="A4" s="278"/>
      <c r="B4" s="627" t="s">
        <v>546</v>
      </c>
      <c r="C4" s="627"/>
      <c r="D4" s="627"/>
      <c r="E4" s="627"/>
      <c r="F4" s="627"/>
    </row>
    <row r="5" spans="1:6" ht="39" customHeight="1" thickBot="1" x14ac:dyDescent="0.3">
      <c r="A5" s="221"/>
      <c r="B5" s="223" t="s">
        <v>545</v>
      </c>
      <c r="C5" s="223" t="s">
        <v>544</v>
      </c>
      <c r="D5" s="223" t="s">
        <v>54</v>
      </c>
      <c r="E5" s="223" t="s">
        <v>543</v>
      </c>
      <c r="F5" s="223" t="s">
        <v>542</v>
      </c>
    </row>
    <row r="6" spans="1:6" ht="13.8" thickBot="1" x14ac:dyDescent="0.3">
      <c r="A6" s="221"/>
      <c r="B6" s="276" t="s">
        <v>541</v>
      </c>
      <c r="C6" s="277"/>
      <c r="D6" s="277"/>
      <c r="E6" s="276"/>
      <c r="F6" s="275" t="s">
        <v>540</v>
      </c>
    </row>
    <row r="7" spans="1:6" ht="13.8" thickBot="1" x14ac:dyDescent="0.3">
      <c r="A7" s="221"/>
      <c r="B7" s="269" t="s">
        <v>539</v>
      </c>
      <c r="C7" s="273"/>
      <c r="D7" s="273"/>
      <c r="E7" s="262">
        <v>1.1299999999999999E-2</v>
      </c>
      <c r="F7" s="272" t="s">
        <v>538</v>
      </c>
    </row>
    <row r="8" spans="1:6" ht="13.8" thickBot="1" x14ac:dyDescent="0.3">
      <c r="A8" s="221"/>
      <c r="B8" s="274" t="s">
        <v>537</v>
      </c>
      <c r="C8" s="273"/>
      <c r="D8" s="273"/>
      <c r="E8" s="262">
        <v>1.49E-2</v>
      </c>
      <c r="F8" s="272" t="s">
        <v>536</v>
      </c>
    </row>
    <row r="9" spans="1:6" ht="13.8" thickBot="1" x14ac:dyDescent="0.3">
      <c r="A9" s="221"/>
      <c r="B9" s="269" t="s">
        <v>535</v>
      </c>
      <c r="C9" s="260"/>
      <c r="D9" s="260"/>
      <c r="E9" s="262">
        <v>2.5000000000000001E-3</v>
      </c>
      <c r="F9" s="271" t="s">
        <v>534</v>
      </c>
    </row>
    <row r="10" spans="1:6" ht="13.8" thickBot="1" x14ac:dyDescent="0.3">
      <c r="A10" s="221"/>
      <c r="B10" s="261" t="s">
        <v>533</v>
      </c>
      <c r="C10" s="260"/>
      <c r="D10" s="260"/>
      <c r="E10" s="262">
        <v>4.9099999999999998E-2</v>
      </c>
      <c r="F10" s="271" t="s">
        <v>532</v>
      </c>
    </row>
    <row r="11" spans="1:6" ht="13.8" thickBot="1" x14ac:dyDescent="0.3">
      <c r="A11" s="221"/>
      <c r="B11" s="261" t="s">
        <v>531</v>
      </c>
      <c r="C11" s="260"/>
      <c r="D11" s="260"/>
      <c r="E11" s="267"/>
      <c r="F11" s="258">
        <v>10</v>
      </c>
    </row>
    <row r="12" spans="1:6" ht="13.8" thickBot="1" x14ac:dyDescent="0.3">
      <c r="A12" s="221"/>
      <c r="B12" s="261" t="s">
        <v>530</v>
      </c>
      <c r="C12" s="270">
        <v>0.19439999999999999</v>
      </c>
      <c r="D12" s="260"/>
      <c r="E12" s="262">
        <v>8.5000000000000006E-2</v>
      </c>
      <c r="F12" s="258">
        <v>11</v>
      </c>
    </row>
    <row r="13" spans="1:6" ht="13.8" thickBot="1" x14ac:dyDescent="0.3">
      <c r="A13" s="221"/>
      <c r="B13" s="261" t="s">
        <v>529</v>
      </c>
      <c r="C13" s="260"/>
      <c r="D13" s="260"/>
      <c r="E13" s="267"/>
      <c r="F13" s="258">
        <v>12</v>
      </c>
    </row>
    <row r="14" spans="1:6" ht="13.8" thickBot="1" x14ac:dyDescent="0.3">
      <c r="A14" s="221"/>
      <c r="B14" s="261" t="s">
        <v>528</v>
      </c>
      <c r="C14" s="263">
        <v>5.5599999999999997E-2</v>
      </c>
      <c r="D14" s="260"/>
      <c r="E14" s="262">
        <v>4.7E-2</v>
      </c>
      <c r="F14" s="258">
        <v>13</v>
      </c>
    </row>
    <row r="15" spans="1:6" ht="13.8" thickBot="1" x14ac:dyDescent="0.3">
      <c r="A15" s="221"/>
      <c r="B15" s="261" t="s">
        <v>527</v>
      </c>
      <c r="C15" s="263">
        <v>0.1111</v>
      </c>
      <c r="D15" s="260"/>
      <c r="E15" s="264">
        <v>7.2099999999999997E-2</v>
      </c>
      <c r="F15" s="258">
        <v>14</v>
      </c>
    </row>
    <row r="16" spans="1:6" ht="13.8" thickBot="1" x14ac:dyDescent="0.3">
      <c r="A16" s="221"/>
      <c r="B16" s="261" t="s">
        <v>526</v>
      </c>
      <c r="C16" s="260"/>
      <c r="D16" s="260"/>
      <c r="E16" s="268"/>
      <c r="F16" s="258">
        <v>15</v>
      </c>
    </row>
    <row r="17" spans="1:6" ht="13.8" thickBot="1" x14ac:dyDescent="0.3">
      <c r="A17" s="221"/>
      <c r="B17" s="269" t="s">
        <v>525</v>
      </c>
      <c r="C17" s="260"/>
      <c r="D17" s="260"/>
      <c r="E17" s="264">
        <v>5.4000000000000003E-3</v>
      </c>
      <c r="F17" s="258">
        <v>16</v>
      </c>
    </row>
    <row r="18" spans="1:6" ht="13.8" thickBot="1" x14ac:dyDescent="0.3">
      <c r="A18" s="221"/>
      <c r="B18" s="261" t="s">
        <v>524</v>
      </c>
      <c r="C18" s="260"/>
      <c r="D18" s="260"/>
      <c r="E18" s="268"/>
      <c r="F18" s="258">
        <v>19</v>
      </c>
    </row>
    <row r="19" spans="1:6" ht="13.8" thickBot="1" x14ac:dyDescent="0.3">
      <c r="A19" s="221"/>
      <c r="B19" s="261" t="s">
        <v>523</v>
      </c>
      <c r="C19" s="260"/>
      <c r="D19" s="260"/>
      <c r="E19" s="262">
        <v>6.7000000000000002E-3</v>
      </c>
      <c r="F19" s="258">
        <v>22</v>
      </c>
    </row>
    <row r="20" spans="1:6" ht="13.8" thickBot="1" x14ac:dyDescent="0.3">
      <c r="A20" s="221"/>
      <c r="B20" s="261" t="s">
        <v>522</v>
      </c>
      <c r="C20" s="260"/>
      <c r="D20" s="260"/>
      <c r="E20" s="264">
        <v>1.7299999999999999E-2</v>
      </c>
      <c r="F20" s="258">
        <v>23</v>
      </c>
    </row>
    <row r="21" spans="1:6" ht="13.8" thickBot="1" x14ac:dyDescent="0.3">
      <c r="A21" s="221"/>
      <c r="B21" s="261" t="s">
        <v>521</v>
      </c>
      <c r="C21" s="260"/>
      <c r="D21" s="260"/>
      <c r="E21" s="262">
        <v>2.64E-2</v>
      </c>
      <c r="F21" s="258">
        <v>24</v>
      </c>
    </row>
    <row r="22" spans="1:6" ht="13.8" thickBot="1" x14ac:dyDescent="0.3">
      <c r="A22" s="221"/>
      <c r="B22" s="261" t="s">
        <v>520</v>
      </c>
      <c r="C22" s="260"/>
      <c r="D22" s="260"/>
      <c r="E22" s="267"/>
      <c r="F22" s="258">
        <v>25</v>
      </c>
    </row>
    <row r="23" spans="1:6" ht="13.8" thickBot="1" x14ac:dyDescent="0.3">
      <c r="A23" s="221"/>
      <c r="B23" s="261" t="s">
        <v>519</v>
      </c>
      <c r="C23" s="263">
        <v>2.7799999999999998E-2</v>
      </c>
      <c r="D23" s="260"/>
      <c r="E23" s="264">
        <v>6.5100000000000005E-2</v>
      </c>
      <c r="F23" s="258">
        <v>26</v>
      </c>
    </row>
    <row r="24" spans="1:6" ht="13.8" thickBot="1" x14ac:dyDescent="0.3">
      <c r="A24" s="221"/>
      <c r="B24" s="261" t="s">
        <v>518</v>
      </c>
      <c r="C24" s="260"/>
      <c r="D24" s="260"/>
      <c r="E24" s="262">
        <v>1.29E-2</v>
      </c>
      <c r="F24" s="258">
        <v>27</v>
      </c>
    </row>
    <row r="25" spans="1:6" ht="13.8" thickBot="1" x14ac:dyDescent="0.3">
      <c r="A25" s="221"/>
      <c r="B25" s="261" t="s">
        <v>517</v>
      </c>
      <c r="C25" s="260"/>
      <c r="D25" s="260"/>
      <c r="E25" s="267"/>
      <c r="F25" s="258" t="s">
        <v>516</v>
      </c>
    </row>
    <row r="26" spans="1:6" ht="13.8" thickBot="1" x14ac:dyDescent="0.3">
      <c r="A26" s="221"/>
      <c r="B26" s="261" t="s">
        <v>515</v>
      </c>
      <c r="C26" s="260"/>
      <c r="D26" s="260"/>
      <c r="E26" s="264">
        <v>1E-3</v>
      </c>
      <c r="F26" s="258">
        <v>30</v>
      </c>
    </row>
    <row r="27" spans="1:6" ht="13.8" thickBot="1" x14ac:dyDescent="0.3">
      <c r="A27" s="221"/>
      <c r="B27" s="261" t="s">
        <v>514</v>
      </c>
      <c r="C27" s="260"/>
      <c r="D27" s="260"/>
      <c r="E27" s="262">
        <v>7.3800000000000004E-2</v>
      </c>
      <c r="F27" s="258">
        <v>31</v>
      </c>
    </row>
    <row r="28" spans="1:6" ht="13.8" thickBot="1" x14ac:dyDescent="0.3">
      <c r="A28" s="221"/>
      <c r="B28" s="261" t="s">
        <v>513</v>
      </c>
      <c r="C28" s="260"/>
      <c r="D28" s="260"/>
      <c r="E28" s="264">
        <v>2.2000000000000001E-3</v>
      </c>
      <c r="F28" s="258">
        <v>38</v>
      </c>
    </row>
    <row r="29" spans="1:6" ht="13.8" thickBot="1" x14ac:dyDescent="0.3">
      <c r="A29" s="221"/>
      <c r="B29" s="261" t="s">
        <v>512</v>
      </c>
      <c r="C29" s="263"/>
      <c r="D29" s="260"/>
      <c r="E29" s="268"/>
      <c r="F29" s="258">
        <v>39</v>
      </c>
    </row>
    <row r="30" spans="1:6" ht="13.8" thickBot="1" x14ac:dyDescent="0.3">
      <c r="A30" s="221"/>
      <c r="B30" s="261" t="s">
        <v>511</v>
      </c>
      <c r="C30" s="263">
        <v>2.7799999999999998E-2</v>
      </c>
      <c r="D30" s="260"/>
      <c r="E30" s="262">
        <v>9.1999999999999998E-3</v>
      </c>
      <c r="F30" s="258">
        <v>40</v>
      </c>
    </row>
    <row r="31" spans="1:6" ht="13.8" thickBot="1" x14ac:dyDescent="0.3">
      <c r="A31" s="221"/>
      <c r="B31" s="261" t="s">
        <v>510</v>
      </c>
      <c r="C31" s="260"/>
      <c r="D31" s="260"/>
      <c r="E31" s="267"/>
      <c r="F31" s="258">
        <v>41</v>
      </c>
    </row>
    <row r="32" spans="1:6" ht="13.8" thickBot="1" x14ac:dyDescent="0.3">
      <c r="A32" s="221"/>
      <c r="B32" s="261" t="s">
        <v>509</v>
      </c>
      <c r="C32" s="260"/>
      <c r="D32" s="260"/>
      <c r="E32" s="264">
        <v>9.0399999999999994E-2</v>
      </c>
      <c r="F32" s="258">
        <v>42</v>
      </c>
    </row>
    <row r="33" spans="1:6" ht="27" thickBot="1" x14ac:dyDescent="0.3">
      <c r="A33" s="221"/>
      <c r="B33" s="266" t="s">
        <v>508</v>
      </c>
      <c r="C33" s="260"/>
      <c r="D33" s="260"/>
      <c r="E33" s="262">
        <v>5.0299999999999997E-2</v>
      </c>
      <c r="F33" s="258">
        <v>43</v>
      </c>
    </row>
    <row r="34" spans="1:6" ht="13.8" thickBot="1" x14ac:dyDescent="0.3">
      <c r="A34" s="221"/>
      <c r="B34" s="261" t="s">
        <v>507</v>
      </c>
      <c r="C34" s="260"/>
      <c r="D34" s="260"/>
      <c r="E34" s="264">
        <v>5.4000000000000003E-3</v>
      </c>
      <c r="F34" s="258">
        <v>44</v>
      </c>
    </row>
    <row r="35" spans="1:6" ht="13.8" thickBot="1" x14ac:dyDescent="0.3">
      <c r="A35" s="221"/>
      <c r="B35" s="261" t="s">
        <v>506</v>
      </c>
      <c r="C35" s="260"/>
      <c r="D35" s="260"/>
      <c r="E35" s="262">
        <v>4.6399999999999997E-2</v>
      </c>
      <c r="F35" s="258">
        <v>45</v>
      </c>
    </row>
    <row r="36" spans="1:6" ht="13.8" thickBot="1" x14ac:dyDescent="0.3">
      <c r="A36" s="221"/>
      <c r="B36" s="261" t="s">
        <v>505</v>
      </c>
      <c r="C36" s="260"/>
      <c r="D36" s="260"/>
      <c r="E36" s="262">
        <v>1.0999999999999999E-2</v>
      </c>
      <c r="F36" s="258">
        <v>46</v>
      </c>
    </row>
    <row r="37" spans="1:6" ht="13.8" thickBot="1" x14ac:dyDescent="0.3">
      <c r="A37" s="221"/>
      <c r="B37" s="261" t="s">
        <v>504</v>
      </c>
      <c r="C37" s="260"/>
      <c r="D37" s="260"/>
      <c r="E37" s="265"/>
      <c r="F37" s="258">
        <v>47</v>
      </c>
    </row>
    <row r="38" spans="1:6" ht="13.8" thickBot="1" x14ac:dyDescent="0.3">
      <c r="A38" s="221"/>
      <c r="B38" s="261" t="s">
        <v>503</v>
      </c>
      <c r="C38" s="260"/>
      <c r="D38" s="260"/>
      <c r="E38" s="265"/>
      <c r="F38" s="258">
        <v>48</v>
      </c>
    </row>
    <row r="39" spans="1:6" ht="13.8" thickBot="1" x14ac:dyDescent="0.3">
      <c r="A39" s="221"/>
      <c r="B39" s="261" t="s">
        <v>502</v>
      </c>
      <c r="C39" s="260"/>
      <c r="D39" s="260"/>
      <c r="E39" s="265"/>
      <c r="F39" s="258">
        <v>49</v>
      </c>
    </row>
    <row r="40" spans="1:6" ht="13.8" thickBot="1" x14ac:dyDescent="0.3">
      <c r="A40" s="221"/>
      <c r="B40" s="261" t="s">
        <v>501</v>
      </c>
      <c r="C40" s="260"/>
      <c r="D40" s="260"/>
      <c r="E40" s="262">
        <v>1.6E-2</v>
      </c>
      <c r="F40" s="258">
        <v>50</v>
      </c>
    </row>
    <row r="41" spans="1:6" ht="13.8" thickBot="1" x14ac:dyDescent="0.3">
      <c r="A41" s="221"/>
      <c r="B41" s="261" t="s">
        <v>500</v>
      </c>
      <c r="C41" s="260"/>
      <c r="D41" s="260"/>
      <c r="E41" s="264">
        <v>8.5599999999999996E-2</v>
      </c>
      <c r="F41" s="258">
        <v>51</v>
      </c>
    </row>
    <row r="42" spans="1:6" ht="13.8" thickBot="1" x14ac:dyDescent="0.3">
      <c r="A42" s="221"/>
      <c r="B42" s="261" t="s">
        <v>499</v>
      </c>
      <c r="C42" s="263">
        <v>0.58330000000000004</v>
      </c>
      <c r="D42" s="260"/>
      <c r="E42" s="262">
        <v>0.18060000000000001</v>
      </c>
      <c r="F42" s="258">
        <v>52</v>
      </c>
    </row>
    <row r="43" spans="1:6" ht="13.8" thickBot="1" x14ac:dyDescent="0.3">
      <c r="A43" s="221"/>
      <c r="B43" s="261" t="s">
        <v>490</v>
      </c>
      <c r="C43" s="260"/>
      <c r="D43" s="260"/>
      <c r="E43" s="259">
        <v>1.2500000000000001E-2</v>
      </c>
      <c r="F43" s="258">
        <v>54</v>
      </c>
    </row>
    <row r="44" spans="1:6" ht="13.2" x14ac:dyDescent="0.25">
      <c r="A44" s="221"/>
      <c r="B44" s="257" t="s">
        <v>498</v>
      </c>
      <c r="C44" s="256"/>
      <c r="D44" s="256"/>
      <c r="E44" s="255"/>
      <c r="F44" s="254"/>
    </row>
    <row r="45" spans="1:6" ht="13.2" x14ac:dyDescent="0.25">
      <c r="A45" s="221"/>
      <c r="B45" s="220" t="s">
        <v>497</v>
      </c>
      <c r="C45" s="253">
        <f>SUM(C6:C44)</f>
        <v>1</v>
      </c>
      <c r="D45" s="253">
        <f>SUM(D6:D44)</f>
        <v>0</v>
      </c>
      <c r="E45" s="252">
        <f>SUM(E6:E44)</f>
        <v>1.0001</v>
      </c>
      <c r="F45" s="251"/>
    </row>
    <row r="46" spans="1:6" ht="13.2" x14ac:dyDescent="0.25"/>
  </sheetData>
  <mergeCells count="2">
    <mergeCell ref="A1:F1"/>
    <mergeCell ref="B4:F4"/>
  </mergeCells>
  <pageMargins left="0.75" right="0.75" top="1" bottom="1" header="0.5" footer="0.5"/>
  <pageSetup scale="75" fitToWidth="0" fitToHeight="0" orientation="portrait" r:id="rId1"/>
  <headerFooter alignWithMargins="0">
    <oddHeader>&amp;LCommon Data Set 2020-2021</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A54E5C-83D6-469D-9A55-CDF96C48520F}">
  <dimension ref="A1:IV159"/>
  <sheetViews>
    <sheetView showGridLines="0" showRowColHeaders="0" showRuler="0" view="pageBreakPreview" topLeftCell="B1" zoomScale="78" zoomScaleNormal="100" zoomScalePageLayoutView="80" workbookViewId="0">
      <selection activeCell="B9" sqref="B9"/>
    </sheetView>
  </sheetViews>
  <sheetFormatPr defaultColWidth="0" defaultRowHeight="13.2" customHeight="1" zeroHeight="1" x14ac:dyDescent="0.25"/>
  <cols>
    <col min="1" max="1" width="4.44140625" style="157" customWidth="1"/>
    <col min="2" max="2" width="27.6640625" style="156" customWidth="1"/>
    <col min="3" max="3" width="14.33203125" style="156" customWidth="1"/>
    <col min="4" max="4" width="14.6640625" style="156" customWidth="1"/>
    <col min="5" max="6" width="15.44140625" style="156" customWidth="1"/>
    <col min="7" max="7" width="0.6640625" style="156" customWidth="1"/>
    <col min="8" max="16384" width="0" style="156" hidden="1"/>
  </cols>
  <sheetData>
    <row r="1" spans="1:6" ht="17.399999999999999" x14ac:dyDescent="0.25">
      <c r="A1" s="503" t="s">
        <v>351</v>
      </c>
      <c r="B1" s="503"/>
      <c r="C1" s="503"/>
      <c r="D1" s="503"/>
      <c r="E1" s="503"/>
      <c r="F1" s="503"/>
    </row>
    <row r="2" spans="1:6" x14ac:dyDescent="0.25"/>
    <row r="3" spans="1:6" ht="14.25" customHeight="1" x14ac:dyDescent="0.25">
      <c r="A3" s="140" t="s">
        <v>352</v>
      </c>
      <c r="B3" s="557" t="s">
        <v>353</v>
      </c>
      <c r="C3" s="558"/>
      <c r="D3" s="558"/>
      <c r="E3" s="558"/>
      <c r="F3" s="558"/>
    </row>
    <row r="4" spans="1:6" ht="26.25" customHeight="1" x14ac:dyDescent="0.25">
      <c r="A4" s="140"/>
      <c r="B4" s="558" t="s">
        <v>354</v>
      </c>
      <c r="C4" s="558"/>
      <c r="D4" s="558"/>
      <c r="E4" s="558"/>
      <c r="F4" s="558"/>
    </row>
    <row r="5" spans="1:6" ht="28.5" customHeight="1" x14ac:dyDescent="0.25">
      <c r="A5" s="140"/>
      <c r="B5" s="559" t="s">
        <v>355</v>
      </c>
      <c r="C5" s="559"/>
      <c r="D5" s="559"/>
      <c r="E5" s="559"/>
      <c r="F5" s="559"/>
    </row>
    <row r="6" spans="1:6" x14ac:dyDescent="0.25">
      <c r="A6" s="140"/>
      <c r="B6" s="560"/>
      <c r="C6" s="562" t="s">
        <v>356</v>
      </c>
      <c r="D6" s="562"/>
      <c r="E6" s="562" t="s">
        <v>357</v>
      </c>
      <c r="F6" s="562"/>
    </row>
    <row r="7" spans="1:6" x14ac:dyDescent="0.25">
      <c r="A7" s="140"/>
      <c r="B7" s="561"/>
      <c r="C7" s="158" t="s">
        <v>358</v>
      </c>
      <c r="D7" s="159" t="s">
        <v>359</v>
      </c>
      <c r="E7" s="158" t="s">
        <v>358</v>
      </c>
      <c r="F7" s="159" t="s">
        <v>359</v>
      </c>
    </row>
    <row r="8" spans="1:6" x14ac:dyDescent="0.25">
      <c r="A8" s="140"/>
      <c r="B8" s="160" t="s">
        <v>296</v>
      </c>
      <c r="C8" s="161"/>
      <c r="D8" s="161"/>
      <c r="E8" s="161"/>
      <c r="F8" s="162"/>
    </row>
    <row r="9" spans="1:6" ht="26.4" x14ac:dyDescent="0.25">
      <c r="A9" s="140"/>
      <c r="B9" s="163" t="s">
        <v>360</v>
      </c>
      <c r="C9" s="164">
        <v>1962</v>
      </c>
      <c r="D9" s="165">
        <v>2483</v>
      </c>
      <c r="E9" s="165">
        <v>482</v>
      </c>
      <c r="F9" s="165">
        <v>595</v>
      </c>
    </row>
    <row r="10" spans="1:6" x14ac:dyDescent="0.25">
      <c r="A10" s="140"/>
      <c r="B10" s="166" t="s">
        <v>361</v>
      </c>
      <c r="C10" s="165">
        <v>1109</v>
      </c>
      <c r="D10" s="165">
        <v>1273</v>
      </c>
      <c r="E10" s="165">
        <v>385</v>
      </c>
      <c r="F10" s="165">
        <v>412</v>
      </c>
    </row>
    <row r="11" spans="1:6" x14ac:dyDescent="0.25">
      <c r="A11" s="140"/>
      <c r="B11" s="166" t="s">
        <v>362</v>
      </c>
      <c r="C11" s="165">
        <v>7113</v>
      </c>
      <c r="D11" s="165">
        <v>8013</v>
      </c>
      <c r="E11" s="165">
        <v>2859</v>
      </c>
      <c r="F11" s="165">
        <v>2465</v>
      </c>
    </row>
    <row r="12" spans="1:6" x14ac:dyDescent="0.25">
      <c r="A12" s="140"/>
      <c r="B12" s="167" t="s">
        <v>363</v>
      </c>
      <c r="C12" s="168">
        <f>SUM(C9:C11)</f>
        <v>10184</v>
      </c>
      <c r="D12" s="168">
        <f>SUM(D9:D11)</f>
        <v>11769</v>
      </c>
      <c r="E12" s="168">
        <f>SUM(E9:E11)</f>
        <v>3726</v>
      </c>
      <c r="F12" s="168">
        <f>SUM(F9:F11)</f>
        <v>3472</v>
      </c>
    </row>
    <row r="13" spans="1:6" ht="26.4" x14ac:dyDescent="0.25">
      <c r="A13" s="140"/>
      <c r="B13" s="163" t="s">
        <v>364</v>
      </c>
      <c r="C13" s="165">
        <v>96</v>
      </c>
      <c r="D13" s="165">
        <v>76</v>
      </c>
      <c r="E13" s="165">
        <v>234</v>
      </c>
      <c r="F13" s="165">
        <v>244</v>
      </c>
    </row>
    <row r="14" spans="1:6" x14ac:dyDescent="0.25">
      <c r="A14" s="140"/>
      <c r="B14" s="167" t="s">
        <v>365</v>
      </c>
      <c r="C14" s="168">
        <f>SUM(C12:C13)</f>
        <v>10280</v>
      </c>
      <c r="D14" s="168">
        <f>SUM(D12:D13)</f>
        <v>11845</v>
      </c>
      <c r="E14" s="168">
        <f>SUM(E12:E13)</f>
        <v>3960</v>
      </c>
      <c r="F14" s="168">
        <f>SUM(F12:F13)</f>
        <v>3716</v>
      </c>
    </row>
    <row r="15" spans="1:6" x14ac:dyDescent="0.25">
      <c r="A15" s="140"/>
      <c r="B15" s="160" t="s">
        <v>366</v>
      </c>
      <c r="C15" s="169"/>
      <c r="D15" s="169"/>
      <c r="E15" s="169"/>
      <c r="F15" s="170"/>
    </row>
    <row r="16" spans="1:6" x14ac:dyDescent="0.25">
      <c r="A16" s="140"/>
      <c r="B16" s="171" t="s">
        <v>367</v>
      </c>
      <c r="C16" s="172">
        <v>362</v>
      </c>
      <c r="D16" s="172">
        <v>495</v>
      </c>
      <c r="E16" s="172">
        <v>258</v>
      </c>
      <c r="F16" s="172">
        <v>379</v>
      </c>
    </row>
    <row r="17" spans="1:6" x14ac:dyDescent="0.25">
      <c r="A17" s="140"/>
      <c r="B17" s="171" t="s">
        <v>362</v>
      </c>
      <c r="C17" s="172">
        <v>641</v>
      </c>
      <c r="D17" s="172">
        <v>664</v>
      </c>
      <c r="E17" s="172">
        <v>881</v>
      </c>
      <c r="F17" s="173">
        <v>1143</v>
      </c>
    </row>
    <row r="18" spans="1:6" ht="26.4" x14ac:dyDescent="0.25">
      <c r="A18" s="140"/>
      <c r="B18" s="174" t="s">
        <v>368</v>
      </c>
      <c r="C18" s="172">
        <v>8</v>
      </c>
      <c r="D18" s="172">
        <v>3</v>
      </c>
      <c r="E18" s="172">
        <v>31</v>
      </c>
      <c r="F18" s="172">
        <v>68</v>
      </c>
    </row>
    <row r="19" spans="1:6" x14ac:dyDescent="0.25">
      <c r="A19" s="140"/>
      <c r="B19" s="167" t="s">
        <v>369</v>
      </c>
      <c r="C19" s="175">
        <f>SUM(C16:C18)</f>
        <v>1011</v>
      </c>
      <c r="D19" s="175">
        <f t="shared" ref="D19:F19" si="0">SUM(D16:D18)</f>
        <v>1162</v>
      </c>
      <c r="E19" s="175">
        <f t="shared" si="0"/>
        <v>1170</v>
      </c>
      <c r="F19" s="175">
        <f t="shared" si="0"/>
        <v>1590</v>
      </c>
    </row>
    <row r="20" spans="1:6" x14ac:dyDescent="0.25">
      <c r="A20" s="140"/>
      <c r="B20" s="167" t="s">
        <v>370</v>
      </c>
      <c r="C20" s="176">
        <f>SUM(C14, C19)</f>
        <v>11291</v>
      </c>
      <c r="D20" s="176">
        <f t="shared" ref="D20:F20" si="1">SUM(D14, D19)</f>
        <v>13007</v>
      </c>
      <c r="E20" s="176">
        <f t="shared" si="1"/>
        <v>5130</v>
      </c>
      <c r="F20" s="176">
        <f t="shared" si="1"/>
        <v>5306</v>
      </c>
    </row>
    <row r="21" spans="1:6" x14ac:dyDescent="0.25">
      <c r="A21" s="140"/>
      <c r="B21" s="177"/>
      <c r="C21" s="178"/>
      <c r="D21" s="179"/>
      <c r="E21" s="179"/>
      <c r="F21" s="179"/>
    </row>
    <row r="22" spans="1:6" x14ac:dyDescent="0.25">
      <c r="A22" s="140"/>
      <c r="B22" s="180" t="s">
        <v>371</v>
      </c>
      <c r="C22" s="181">
        <f>SUM(C14:F14)</f>
        <v>29801</v>
      </c>
      <c r="D22" s="180"/>
      <c r="E22" s="180"/>
      <c r="F22" s="182"/>
    </row>
    <row r="23" spans="1:6" x14ac:dyDescent="0.25">
      <c r="A23" s="140"/>
      <c r="B23" s="183" t="s">
        <v>372</v>
      </c>
      <c r="C23" s="184">
        <f>SUM(C19:F19)</f>
        <v>4933</v>
      </c>
      <c r="D23" s="183"/>
      <c r="E23" s="183"/>
      <c r="F23" s="185"/>
    </row>
    <row r="24" spans="1:6" x14ac:dyDescent="0.25">
      <c r="A24" s="140"/>
      <c r="B24" s="186" t="s">
        <v>373</v>
      </c>
      <c r="C24" s="187">
        <f>SUM(C22:C23)</f>
        <v>34734</v>
      </c>
      <c r="D24" s="186"/>
      <c r="E24" s="186"/>
      <c r="F24" s="188"/>
    </row>
    <row r="25" spans="1:6" s="180" customFormat="1" ht="22.5" customHeight="1" x14ac:dyDescent="0.25">
      <c r="A25" s="189" t="s">
        <v>374</v>
      </c>
      <c r="B25" s="563" t="s">
        <v>375</v>
      </c>
      <c r="C25" s="564"/>
      <c r="D25" s="564"/>
      <c r="E25" s="564"/>
      <c r="F25" s="564"/>
    </row>
    <row r="26" spans="1:6" ht="27.75" customHeight="1" x14ac:dyDescent="0.25">
      <c r="A26" s="140"/>
      <c r="B26" s="558" t="s">
        <v>376</v>
      </c>
      <c r="C26" s="558"/>
      <c r="D26" s="558"/>
      <c r="E26" s="558"/>
      <c r="F26" s="558"/>
    </row>
    <row r="27" spans="1:6" ht="15" customHeight="1" x14ac:dyDescent="0.25">
      <c r="A27" s="140"/>
      <c r="B27" s="558" t="s">
        <v>377</v>
      </c>
      <c r="C27" s="558"/>
      <c r="D27" s="558"/>
      <c r="E27" s="558"/>
      <c r="F27" s="558"/>
    </row>
    <row r="28" spans="1:6" ht="15.75" customHeight="1" x14ac:dyDescent="0.25">
      <c r="A28" s="140"/>
      <c r="B28" s="558" t="s">
        <v>378</v>
      </c>
      <c r="C28" s="558"/>
      <c r="D28" s="558"/>
      <c r="E28" s="558"/>
      <c r="F28" s="558"/>
    </row>
    <row r="29" spans="1:6" ht="42" customHeight="1" x14ac:dyDescent="0.25">
      <c r="A29" s="140"/>
      <c r="B29" s="558" t="s">
        <v>379</v>
      </c>
      <c r="C29" s="558"/>
      <c r="D29" s="558"/>
      <c r="E29" s="558"/>
      <c r="F29" s="558"/>
    </row>
    <row r="30" spans="1:6" ht="58.2" x14ac:dyDescent="0.25">
      <c r="A30" s="140"/>
      <c r="B30" s="556"/>
      <c r="C30" s="556"/>
      <c r="D30" s="70" t="s">
        <v>380</v>
      </c>
      <c r="E30" s="190" t="s">
        <v>381</v>
      </c>
      <c r="F30" s="190" t="s">
        <v>382</v>
      </c>
    </row>
    <row r="31" spans="1:6" x14ac:dyDescent="0.25">
      <c r="A31" s="140"/>
      <c r="B31" s="548" t="s">
        <v>383</v>
      </c>
      <c r="C31" s="548"/>
      <c r="D31" s="191">
        <v>60</v>
      </c>
      <c r="E31" s="191">
        <v>398</v>
      </c>
      <c r="F31" s="191"/>
    </row>
    <row r="32" spans="1:6" x14ac:dyDescent="0.25">
      <c r="A32" s="140"/>
      <c r="B32" s="549" t="s">
        <v>384</v>
      </c>
      <c r="C32" s="550"/>
      <c r="D32" s="191">
        <v>3271</v>
      </c>
      <c r="E32" s="191">
        <v>17347</v>
      </c>
      <c r="F32" s="191"/>
    </row>
    <row r="33" spans="1:6" x14ac:dyDescent="0.25">
      <c r="A33" s="140"/>
      <c r="B33" s="551" t="s">
        <v>385</v>
      </c>
      <c r="C33" s="551"/>
      <c r="D33" s="191">
        <v>450</v>
      </c>
      <c r="E33" s="191">
        <v>2418</v>
      </c>
      <c r="F33" s="191"/>
    </row>
    <row r="34" spans="1:6" x14ac:dyDescent="0.25">
      <c r="A34" s="140"/>
      <c r="B34" s="552" t="s">
        <v>386</v>
      </c>
      <c r="C34" s="550"/>
      <c r="D34" s="191">
        <v>1061</v>
      </c>
      <c r="E34" s="191">
        <v>6030</v>
      </c>
      <c r="F34" s="191"/>
    </row>
    <row r="35" spans="1:6" ht="15" customHeight="1" x14ac:dyDescent="0.25">
      <c r="A35" s="140"/>
      <c r="B35" s="551" t="s">
        <v>387</v>
      </c>
      <c r="C35" s="551"/>
      <c r="D35" s="191">
        <v>3</v>
      </c>
      <c r="E35" s="191">
        <v>35</v>
      </c>
      <c r="F35" s="191"/>
    </row>
    <row r="36" spans="1:6" x14ac:dyDescent="0.25">
      <c r="A36" s="140"/>
      <c r="B36" s="551" t="s">
        <v>388</v>
      </c>
      <c r="C36" s="551"/>
      <c r="D36" s="191">
        <v>419</v>
      </c>
      <c r="E36" s="191">
        <v>1642</v>
      </c>
      <c r="F36" s="191"/>
    </row>
    <row r="37" spans="1:6" ht="26.25" customHeight="1" x14ac:dyDescent="0.25">
      <c r="A37" s="140"/>
      <c r="B37" s="553" t="s">
        <v>389</v>
      </c>
      <c r="C37" s="554"/>
      <c r="D37" s="191">
        <v>10</v>
      </c>
      <c r="E37" s="191">
        <v>46</v>
      </c>
      <c r="F37" s="191"/>
    </row>
    <row r="38" spans="1:6" x14ac:dyDescent="0.25">
      <c r="A38" s="140"/>
      <c r="B38" s="551" t="s">
        <v>390</v>
      </c>
      <c r="C38" s="551"/>
      <c r="D38" s="191">
        <v>213</v>
      </c>
      <c r="E38" s="191">
        <v>1092</v>
      </c>
      <c r="F38" s="191"/>
    </row>
    <row r="39" spans="1:6" x14ac:dyDescent="0.25">
      <c r="A39" s="140"/>
      <c r="B39" s="551" t="s">
        <v>391</v>
      </c>
      <c r="C39" s="551"/>
      <c r="D39" s="191">
        <v>35</v>
      </c>
      <c r="E39" s="191">
        <v>143</v>
      </c>
      <c r="F39" s="191"/>
    </row>
    <row r="40" spans="1:6" x14ac:dyDescent="0.25">
      <c r="A40" s="140"/>
      <c r="B40" s="555" t="s">
        <v>392</v>
      </c>
      <c r="C40" s="555"/>
      <c r="D40" s="192">
        <f>SUM(D31:D39)</f>
        <v>5522</v>
      </c>
      <c r="E40" s="192">
        <f>SUM(E31:E39)</f>
        <v>29151</v>
      </c>
      <c r="F40" s="192"/>
    </row>
    <row r="41" spans="1:6" x14ac:dyDescent="0.25"/>
    <row r="42" spans="1:6" ht="15.6" x14ac:dyDescent="0.3">
      <c r="B42" s="193" t="s">
        <v>393</v>
      </c>
    </row>
    <row r="43" spans="1:6" x14ac:dyDescent="0.25">
      <c r="A43" s="140" t="s">
        <v>394</v>
      </c>
      <c r="B43" s="30" t="s">
        <v>395</v>
      </c>
      <c r="F43" s="194"/>
    </row>
    <row r="44" spans="1:6" x14ac:dyDescent="0.25">
      <c r="A44" s="140"/>
      <c r="B44" s="6" t="s">
        <v>396</v>
      </c>
      <c r="C44" s="195">
        <v>36</v>
      </c>
      <c r="F44" s="194"/>
    </row>
    <row r="45" spans="1:6" x14ac:dyDescent="0.25">
      <c r="A45" s="140"/>
      <c r="B45" s="6" t="s">
        <v>397</v>
      </c>
      <c r="C45" s="195"/>
      <c r="F45" s="194"/>
    </row>
    <row r="46" spans="1:6" x14ac:dyDescent="0.25">
      <c r="A46" s="140"/>
      <c r="B46" s="6" t="s">
        <v>398</v>
      </c>
      <c r="C46" s="195">
        <v>6.2969999999999997</v>
      </c>
      <c r="F46" s="194"/>
    </row>
    <row r="47" spans="1:6" x14ac:dyDescent="0.25">
      <c r="A47" s="140"/>
      <c r="B47" s="6" t="s">
        <v>399</v>
      </c>
      <c r="C47" s="195">
        <v>174</v>
      </c>
      <c r="F47" s="194"/>
    </row>
    <row r="48" spans="1:6" x14ac:dyDescent="0.25">
      <c r="A48" s="140"/>
      <c r="B48" s="6" t="s">
        <v>400</v>
      </c>
      <c r="C48" s="196">
        <v>1311</v>
      </c>
      <c r="F48" s="194"/>
    </row>
    <row r="49" spans="1:256" x14ac:dyDescent="0.25">
      <c r="A49" s="140"/>
      <c r="B49" s="6" t="s">
        <v>401</v>
      </c>
      <c r="C49" s="195"/>
      <c r="F49" s="194"/>
    </row>
    <row r="50" spans="1:256" ht="26.4" x14ac:dyDescent="0.25">
      <c r="A50" s="140"/>
      <c r="B50" s="197" t="s">
        <v>402</v>
      </c>
      <c r="C50" s="195">
        <v>134</v>
      </c>
      <c r="F50" s="194"/>
    </row>
    <row r="51" spans="1:256" ht="24.75" customHeight="1" x14ac:dyDescent="0.25">
      <c r="A51" s="140"/>
      <c r="B51" s="197" t="s">
        <v>403</v>
      </c>
      <c r="C51" s="195"/>
      <c r="F51" s="194"/>
    </row>
    <row r="52" spans="1:256" x14ac:dyDescent="0.25">
      <c r="A52" s="140"/>
      <c r="B52" s="8" t="s">
        <v>404</v>
      </c>
      <c r="C52" s="195"/>
      <c r="F52" s="194"/>
    </row>
    <row r="53" spans="1:256" ht="13.8" x14ac:dyDescent="0.25">
      <c r="A53" s="139"/>
      <c r="B53" s="198" t="s">
        <v>405</v>
      </c>
      <c r="C53" s="199"/>
      <c r="D53" s="199"/>
      <c r="E53" s="199"/>
      <c r="F53" s="199"/>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row>
    <row r="54" spans="1:256" ht="24.75" customHeight="1" x14ac:dyDescent="0.25">
      <c r="A54" s="139"/>
      <c r="B54" s="537" t="s">
        <v>406</v>
      </c>
      <c r="C54" s="537"/>
      <c r="D54" s="537"/>
      <c r="E54" s="537"/>
      <c r="F54" s="537"/>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row>
    <row r="55" spans="1:256" ht="46.5" customHeight="1" x14ac:dyDescent="0.25">
      <c r="A55" s="139"/>
      <c r="B55" s="537" t="s">
        <v>407</v>
      </c>
      <c r="C55" s="537"/>
      <c r="D55" s="537"/>
      <c r="E55" s="537"/>
      <c r="F55" s="537"/>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row>
    <row r="56" spans="1:256" s="199" customFormat="1" ht="54.75" customHeight="1" x14ac:dyDescent="0.25">
      <c r="A56" s="139"/>
      <c r="B56" s="537" t="s">
        <v>408</v>
      </c>
      <c r="C56" s="537"/>
      <c r="D56" s="537"/>
      <c r="E56" s="537"/>
      <c r="F56" s="537"/>
      <c r="G56" s="537"/>
      <c r="H56" s="537"/>
      <c r="I56" s="537"/>
      <c r="J56" s="537"/>
      <c r="K56" s="537"/>
      <c r="L56" s="537"/>
      <c r="M56" s="537"/>
      <c r="N56" s="537"/>
      <c r="O56" s="537"/>
      <c r="P56" s="537"/>
      <c r="Q56" s="537"/>
      <c r="R56" s="537"/>
      <c r="S56" s="537"/>
      <c r="T56" s="537"/>
      <c r="U56" s="537"/>
      <c r="V56" s="537"/>
      <c r="W56" s="537"/>
      <c r="X56" s="537"/>
      <c r="Y56" s="537"/>
      <c r="Z56" s="537"/>
      <c r="AA56" s="537"/>
      <c r="AB56" s="537"/>
      <c r="AC56" s="537"/>
      <c r="AD56" s="537"/>
      <c r="AE56" s="537"/>
      <c r="AF56" s="537"/>
      <c r="AG56" s="537"/>
      <c r="AH56" s="537"/>
      <c r="AI56" s="537"/>
      <c r="AJ56" s="537"/>
      <c r="AK56" s="537"/>
      <c r="AL56" s="537"/>
      <c r="AM56" s="537"/>
      <c r="AN56" s="537"/>
      <c r="AO56" s="537"/>
      <c r="AP56" s="537"/>
      <c r="AQ56" s="537"/>
      <c r="AR56" s="537"/>
      <c r="AS56" s="537"/>
      <c r="AT56" s="537"/>
      <c r="AU56" s="537"/>
      <c r="AV56" s="537"/>
      <c r="AW56" s="537"/>
      <c r="AX56" s="537"/>
      <c r="AY56" s="537"/>
      <c r="AZ56" s="537"/>
      <c r="BA56" s="537"/>
      <c r="BB56" s="537"/>
      <c r="BC56" s="537"/>
      <c r="BD56" s="537"/>
      <c r="BE56" s="537"/>
      <c r="BF56" s="537"/>
      <c r="BG56" s="537"/>
      <c r="BH56" s="537"/>
      <c r="BI56" s="537"/>
      <c r="BJ56" s="537"/>
      <c r="BK56" s="537"/>
      <c r="BL56" s="537"/>
      <c r="BM56" s="537"/>
      <c r="BN56" s="537"/>
      <c r="BO56" s="537"/>
      <c r="BP56" s="537"/>
      <c r="BQ56" s="537"/>
      <c r="BR56" s="537"/>
      <c r="BS56" s="537"/>
      <c r="BT56" s="537"/>
      <c r="BU56" s="537"/>
      <c r="BV56" s="537"/>
      <c r="BW56" s="537"/>
      <c r="BX56" s="537"/>
      <c r="BY56" s="537"/>
      <c r="BZ56" s="537"/>
      <c r="CA56" s="537"/>
      <c r="CB56" s="537"/>
      <c r="CC56" s="537"/>
      <c r="CD56" s="537"/>
      <c r="CE56" s="537"/>
      <c r="CF56" s="537"/>
      <c r="CG56" s="537"/>
      <c r="CH56" s="537"/>
      <c r="CI56" s="537"/>
      <c r="CJ56" s="537"/>
      <c r="CK56" s="537"/>
      <c r="CL56" s="537"/>
      <c r="CM56" s="537"/>
      <c r="CN56" s="537"/>
      <c r="CO56" s="537"/>
      <c r="CP56" s="537"/>
      <c r="CQ56" s="537"/>
      <c r="CR56" s="537"/>
      <c r="CS56" s="537"/>
      <c r="CT56" s="537"/>
      <c r="CU56" s="537"/>
      <c r="CV56" s="537"/>
      <c r="CW56" s="537"/>
      <c r="CX56" s="537"/>
      <c r="CY56" s="537"/>
      <c r="CZ56" s="537"/>
      <c r="DA56" s="537"/>
      <c r="DB56" s="537"/>
      <c r="DC56" s="537"/>
      <c r="DD56" s="537"/>
      <c r="DE56" s="537"/>
      <c r="DF56" s="537"/>
      <c r="DG56" s="537"/>
      <c r="DH56" s="537"/>
      <c r="DI56" s="537"/>
      <c r="DJ56" s="537"/>
      <c r="DK56" s="537"/>
      <c r="DL56" s="537"/>
      <c r="DM56" s="537"/>
      <c r="DN56" s="537"/>
      <c r="DO56" s="537"/>
      <c r="DP56" s="537"/>
      <c r="DQ56" s="537"/>
      <c r="DR56" s="537"/>
      <c r="DS56" s="537"/>
      <c r="DT56" s="537"/>
      <c r="DU56" s="537"/>
      <c r="DV56" s="537"/>
      <c r="DW56" s="537"/>
      <c r="DX56" s="537"/>
      <c r="DY56" s="537"/>
      <c r="DZ56" s="537"/>
      <c r="EA56" s="537"/>
      <c r="EB56" s="537"/>
      <c r="EC56" s="537"/>
      <c r="ED56" s="537"/>
      <c r="EE56" s="537"/>
      <c r="EF56" s="537"/>
      <c r="EG56" s="537"/>
      <c r="EH56" s="537"/>
      <c r="EI56" s="537"/>
      <c r="EJ56" s="537"/>
      <c r="EK56" s="537"/>
      <c r="EL56" s="537"/>
      <c r="EM56" s="537"/>
      <c r="EN56" s="537"/>
      <c r="EO56" s="537"/>
      <c r="EP56" s="537"/>
      <c r="EQ56" s="537"/>
      <c r="ER56" s="537"/>
      <c r="ES56" s="537"/>
      <c r="ET56" s="537"/>
      <c r="EU56" s="537"/>
      <c r="EV56" s="537"/>
      <c r="EW56" s="537"/>
      <c r="EX56" s="537"/>
      <c r="EY56" s="537"/>
      <c r="EZ56" s="537"/>
      <c r="FA56" s="537"/>
      <c r="FB56" s="537"/>
      <c r="FC56" s="537"/>
      <c r="FD56" s="537"/>
      <c r="FE56" s="537"/>
      <c r="FF56" s="537"/>
      <c r="FG56" s="537"/>
      <c r="FH56" s="537"/>
      <c r="FI56" s="537"/>
      <c r="FJ56" s="537"/>
      <c r="FK56" s="537"/>
      <c r="FL56" s="537"/>
      <c r="FM56" s="537"/>
      <c r="FN56" s="537"/>
      <c r="FO56" s="537"/>
      <c r="FP56" s="537"/>
      <c r="FQ56" s="537"/>
      <c r="FR56" s="537"/>
      <c r="FS56" s="537"/>
      <c r="FT56" s="537"/>
      <c r="FU56" s="537"/>
      <c r="FV56" s="537"/>
      <c r="FW56" s="537"/>
      <c r="FX56" s="537"/>
      <c r="FY56" s="537"/>
      <c r="FZ56" s="537"/>
      <c r="GA56" s="537"/>
      <c r="GB56" s="537"/>
      <c r="GC56" s="537"/>
      <c r="GD56" s="537"/>
      <c r="GE56" s="537"/>
      <c r="GF56" s="537"/>
      <c r="GG56" s="537"/>
      <c r="GH56" s="537"/>
      <c r="GI56" s="537"/>
      <c r="GJ56" s="537"/>
      <c r="GK56" s="537"/>
      <c r="GL56" s="537"/>
      <c r="GM56" s="537"/>
      <c r="GN56" s="537"/>
      <c r="GO56" s="537"/>
      <c r="GP56" s="537"/>
      <c r="GQ56" s="537"/>
      <c r="GR56" s="537"/>
      <c r="GS56" s="537"/>
      <c r="GT56" s="537"/>
      <c r="GU56" s="537"/>
      <c r="GV56" s="537"/>
      <c r="GW56" s="537"/>
      <c r="GX56" s="537"/>
      <c r="GY56" s="537"/>
      <c r="GZ56" s="537"/>
      <c r="HA56" s="537"/>
      <c r="HB56" s="537"/>
      <c r="HC56" s="537"/>
      <c r="HD56" s="537"/>
      <c r="HE56" s="537"/>
      <c r="HF56" s="537"/>
      <c r="HG56" s="537"/>
      <c r="HH56" s="537"/>
      <c r="HI56" s="537"/>
      <c r="HJ56" s="537"/>
      <c r="HK56" s="537"/>
      <c r="HL56" s="537"/>
      <c r="HM56" s="537"/>
      <c r="HN56" s="537"/>
      <c r="HO56" s="537"/>
      <c r="HP56" s="537"/>
      <c r="HQ56" s="537"/>
      <c r="HR56" s="537"/>
      <c r="HS56" s="537"/>
      <c r="HT56" s="537"/>
      <c r="HU56" s="537"/>
      <c r="HV56" s="537"/>
      <c r="HW56" s="537"/>
      <c r="HX56" s="537"/>
      <c r="HY56" s="537"/>
      <c r="HZ56" s="537"/>
      <c r="IA56" s="537"/>
      <c r="IB56" s="537"/>
      <c r="IC56" s="537"/>
      <c r="ID56" s="537"/>
      <c r="IE56" s="537"/>
      <c r="IF56" s="537"/>
      <c r="IG56" s="537"/>
      <c r="IH56" s="537"/>
      <c r="II56" s="537"/>
      <c r="IJ56" s="537"/>
      <c r="IK56" s="537"/>
      <c r="IL56" s="537"/>
      <c r="IM56" s="537"/>
      <c r="IN56" s="537"/>
      <c r="IO56" s="537"/>
      <c r="IP56" s="537"/>
      <c r="IQ56" s="537"/>
      <c r="IR56" s="537"/>
      <c r="IS56" s="537"/>
      <c r="IT56" s="537"/>
      <c r="IU56" s="537"/>
      <c r="IV56" s="537"/>
    </row>
    <row r="57" spans="1:256" s="199" customFormat="1" ht="54.75" customHeight="1" x14ac:dyDescent="0.25">
      <c r="A57" s="139"/>
      <c r="B57" s="537"/>
      <c r="C57" s="537"/>
      <c r="D57" s="537"/>
      <c r="E57" s="537"/>
      <c r="F57" s="537"/>
      <c r="G57" s="537"/>
      <c r="H57" s="537"/>
      <c r="I57" s="537"/>
      <c r="J57" s="537"/>
      <c r="K57" s="537"/>
      <c r="L57" s="537"/>
      <c r="M57" s="537"/>
      <c r="N57" s="537"/>
      <c r="O57" s="537"/>
      <c r="P57" s="537"/>
      <c r="Q57" s="537"/>
      <c r="R57" s="537"/>
      <c r="S57" s="537"/>
      <c r="T57" s="537"/>
      <c r="U57" s="537"/>
      <c r="V57" s="537"/>
      <c r="W57" s="537"/>
      <c r="X57" s="537"/>
      <c r="Y57" s="537"/>
      <c r="Z57" s="537"/>
      <c r="AA57" s="537"/>
      <c r="AB57" s="537"/>
      <c r="AC57" s="537"/>
      <c r="AD57" s="537"/>
      <c r="AE57" s="537"/>
      <c r="AF57" s="537"/>
      <c r="AG57" s="537"/>
      <c r="AH57" s="537"/>
      <c r="AI57" s="537"/>
      <c r="AJ57" s="537"/>
      <c r="AK57" s="537"/>
      <c r="AL57" s="537"/>
      <c r="AM57" s="537"/>
      <c r="AN57" s="537"/>
      <c r="AO57" s="537"/>
      <c r="AP57" s="537"/>
      <c r="AQ57" s="537"/>
      <c r="AR57" s="537"/>
      <c r="AS57" s="537"/>
      <c r="AT57" s="537"/>
      <c r="AU57" s="537"/>
      <c r="AV57" s="537"/>
      <c r="AW57" s="537"/>
      <c r="AX57" s="537"/>
      <c r="AY57" s="537"/>
      <c r="AZ57" s="537"/>
      <c r="BA57" s="537"/>
      <c r="BB57" s="537"/>
      <c r="BC57" s="537"/>
      <c r="BD57" s="537"/>
      <c r="BE57" s="537"/>
      <c r="BF57" s="537"/>
      <c r="BG57" s="537"/>
      <c r="BH57" s="537"/>
      <c r="BI57" s="537"/>
      <c r="BJ57" s="537"/>
      <c r="BK57" s="537"/>
      <c r="BL57" s="537"/>
      <c r="BM57" s="537"/>
      <c r="BN57" s="537"/>
      <c r="BO57" s="537"/>
      <c r="BP57" s="537"/>
      <c r="BQ57" s="537"/>
      <c r="BR57" s="537"/>
      <c r="BS57" s="537"/>
      <c r="BT57" s="537"/>
      <c r="BU57" s="537"/>
      <c r="BV57" s="537"/>
      <c r="BW57" s="537"/>
      <c r="BX57" s="537"/>
      <c r="BY57" s="537"/>
      <c r="BZ57" s="537"/>
      <c r="CA57" s="537"/>
      <c r="CB57" s="537"/>
      <c r="CC57" s="537"/>
      <c r="CD57" s="537"/>
      <c r="CE57" s="537"/>
      <c r="CF57" s="537"/>
      <c r="CG57" s="537"/>
      <c r="CH57" s="537"/>
      <c r="CI57" s="537"/>
      <c r="CJ57" s="537"/>
      <c r="CK57" s="537"/>
      <c r="CL57" s="537"/>
      <c r="CM57" s="537"/>
      <c r="CN57" s="537"/>
      <c r="CO57" s="537"/>
      <c r="CP57" s="537"/>
      <c r="CQ57" s="537"/>
      <c r="CR57" s="537"/>
      <c r="CS57" s="537"/>
      <c r="CT57" s="537"/>
      <c r="CU57" s="537"/>
      <c r="CV57" s="537"/>
      <c r="CW57" s="537"/>
      <c r="CX57" s="537"/>
      <c r="CY57" s="537"/>
      <c r="CZ57" s="537"/>
      <c r="DA57" s="537"/>
      <c r="DB57" s="537"/>
      <c r="DC57" s="537"/>
      <c r="DD57" s="537"/>
      <c r="DE57" s="537"/>
      <c r="DF57" s="537"/>
      <c r="DG57" s="537"/>
      <c r="DH57" s="537"/>
      <c r="DI57" s="537"/>
      <c r="DJ57" s="537"/>
      <c r="DK57" s="537"/>
      <c r="DL57" s="537"/>
      <c r="DM57" s="537"/>
      <c r="DN57" s="537"/>
      <c r="DO57" s="537"/>
      <c r="DP57" s="537"/>
      <c r="DQ57" s="537"/>
      <c r="DR57" s="537"/>
      <c r="DS57" s="537"/>
      <c r="DT57" s="537"/>
      <c r="DU57" s="537"/>
      <c r="DV57" s="537"/>
      <c r="DW57" s="537"/>
      <c r="DX57" s="537"/>
      <c r="DY57" s="537"/>
      <c r="DZ57" s="537"/>
      <c r="EA57" s="537"/>
      <c r="EB57" s="537"/>
      <c r="EC57" s="537"/>
      <c r="ED57" s="537"/>
      <c r="EE57" s="537"/>
      <c r="EF57" s="537"/>
      <c r="EG57" s="537"/>
      <c r="EH57" s="537"/>
      <c r="EI57" s="537"/>
      <c r="EJ57" s="537"/>
      <c r="EK57" s="537"/>
      <c r="EL57" s="537"/>
      <c r="EM57" s="537"/>
      <c r="EN57" s="537"/>
      <c r="EO57" s="537"/>
      <c r="EP57" s="537"/>
      <c r="EQ57" s="537"/>
      <c r="ER57" s="537"/>
      <c r="ES57" s="537"/>
      <c r="ET57" s="537"/>
      <c r="EU57" s="537"/>
      <c r="EV57" s="537"/>
      <c r="EW57" s="537"/>
      <c r="EX57" s="537"/>
      <c r="EY57" s="537"/>
      <c r="EZ57" s="537"/>
      <c r="FA57" s="537"/>
      <c r="FB57" s="537"/>
      <c r="FC57" s="537"/>
      <c r="FD57" s="537"/>
      <c r="FE57" s="537"/>
      <c r="FF57" s="537"/>
      <c r="FG57" s="537"/>
      <c r="FH57" s="537"/>
      <c r="FI57" s="537"/>
      <c r="FJ57" s="537"/>
      <c r="FK57" s="537"/>
      <c r="FL57" s="537"/>
      <c r="FM57" s="537"/>
      <c r="FN57" s="537"/>
      <c r="FO57" s="537"/>
      <c r="FP57" s="537"/>
      <c r="FQ57" s="537"/>
      <c r="FR57" s="537"/>
      <c r="FS57" s="537"/>
      <c r="FT57" s="537"/>
      <c r="FU57" s="537"/>
      <c r="FV57" s="537"/>
      <c r="FW57" s="537"/>
      <c r="FX57" s="537"/>
      <c r="FY57" s="537"/>
      <c r="FZ57" s="537"/>
      <c r="GA57" s="537"/>
      <c r="GB57" s="537"/>
      <c r="GC57" s="537"/>
      <c r="GD57" s="537"/>
      <c r="GE57" s="537"/>
      <c r="GF57" s="537"/>
      <c r="GG57" s="537"/>
      <c r="GH57" s="537"/>
      <c r="GI57" s="537"/>
      <c r="GJ57" s="537"/>
      <c r="GK57" s="537"/>
      <c r="GL57" s="537"/>
      <c r="GM57" s="537"/>
      <c r="GN57" s="537"/>
      <c r="GO57" s="537"/>
      <c r="GP57" s="537"/>
      <c r="GQ57" s="537"/>
      <c r="GR57" s="537"/>
      <c r="GS57" s="537"/>
      <c r="GT57" s="537"/>
      <c r="GU57" s="537"/>
      <c r="GV57" s="537"/>
      <c r="GW57" s="537"/>
      <c r="GX57" s="537"/>
      <c r="GY57" s="537"/>
      <c r="GZ57" s="537"/>
      <c r="HA57" s="537"/>
      <c r="HB57" s="537"/>
      <c r="HC57" s="537"/>
      <c r="HD57" s="537"/>
      <c r="HE57" s="537"/>
      <c r="HF57" s="537"/>
      <c r="HG57" s="537"/>
      <c r="HH57" s="537"/>
      <c r="HI57" s="537"/>
      <c r="HJ57" s="537"/>
      <c r="HK57" s="537"/>
      <c r="HL57" s="537"/>
      <c r="HM57" s="537"/>
      <c r="HN57" s="537"/>
      <c r="HO57" s="537"/>
      <c r="HP57" s="537"/>
      <c r="HQ57" s="537"/>
      <c r="HR57" s="537"/>
      <c r="HS57" s="537"/>
      <c r="HT57" s="537"/>
      <c r="HU57" s="537"/>
      <c r="HV57" s="537"/>
      <c r="HW57" s="537"/>
      <c r="HX57" s="537"/>
      <c r="HY57" s="537"/>
      <c r="HZ57" s="537"/>
      <c r="IA57" s="537"/>
      <c r="IB57" s="537"/>
      <c r="IC57" s="537"/>
      <c r="ID57" s="537"/>
      <c r="IE57" s="537"/>
      <c r="IF57" s="537"/>
      <c r="IG57" s="537"/>
      <c r="IH57" s="537"/>
      <c r="II57" s="537"/>
      <c r="IJ57" s="537"/>
      <c r="IK57" s="537"/>
      <c r="IL57" s="537"/>
      <c r="IM57" s="537"/>
      <c r="IN57" s="537"/>
      <c r="IO57" s="537"/>
      <c r="IP57" s="537"/>
      <c r="IQ57" s="537"/>
      <c r="IR57" s="537"/>
      <c r="IS57" s="537"/>
      <c r="IT57" s="537"/>
      <c r="IU57" s="537"/>
      <c r="IV57" s="537"/>
    </row>
    <row r="58" spans="1:256" s="199" customFormat="1" ht="41.25" customHeight="1" x14ac:dyDescent="0.25">
      <c r="A58" s="139"/>
      <c r="B58" s="537"/>
      <c r="C58" s="537"/>
      <c r="D58" s="537"/>
      <c r="E58" s="537"/>
      <c r="F58" s="537"/>
      <c r="G58" s="537"/>
      <c r="H58" s="537"/>
      <c r="I58" s="537"/>
      <c r="J58" s="537"/>
      <c r="K58" s="537"/>
      <c r="L58" s="537"/>
      <c r="M58" s="537"/>
      <c r="N58" s="537"/>
      <c r="O58" s="537"/>
      <c r="P58" s="537"/>
      <c r="Q58" s="537"/>
      <c r="R58" s="537"/>
      <c r="S58" s="537"/>
      <c r="T58" s="537"/>
      <c r="U58" s="537"/>
      <c r="V58" s="537"/>
      <c r="W58" s="537"/>
      <c r="X58" s="537"/>
      <c r="Y58" s="537"/>
      <c r="Z58" s="537"/>
      <c r="AA58" s="537"/>
      <c r="AB58" s="537"/>
      <c r="AC58" s="537"/>
      <c r="AD58" s="537"/>
      <c r="AE58" s="537"/>
      <c r="AF58" s="537"/>
      <c r="AG58" s="537"/>
      <c r="AH58" s="537"/>
      <c r="AI58" s="537"/>
      <c r="AJ58" s="537"/>
      <c r="AK58" s="537"/>
      <c r="AL58" s="537"/>
      <c r="AM58" s="537"/>
      <c r="AN58" s="537"/>
      <c r="AO58" s="537"/>
      <c r="AP58" s="537"/>
      <c r="AQ58" s="537"/>
      <c r="AR58" s="537"/>
      <c r="AS58" s="537"/>
      <c r="AT58" s="537"/>
      <c r="AU58" s="537"/>
      <c r="AV58" s="537"/>
      <c r="AW58" s="537"/>
      <c r="AX58" s="537"/>
      <c r="AY58" s="537"/>
      <c r="AZ58" s="537"/>
      <c r="BA58" s="537"/>
      <c r="BB58" s="537"/>
      <c r="BC58" s="537"/>
      <c r="BD58" s="537"/>
      <c r="BE58" s="537"/>
      <c r="BF58" s="537"/>
      <c r="BG58" s="537"/>
      <c r="BH58" s="537"/>
      <c r="BI58" s="537"/>
      <c r="BJ58" s="537"/>
      <c r="BK58" s="537"/>
      <c r="BL58" s="537"/>
      <c r="BM58" s="537"/>
      <c r="BN58" s="537"/>
      <c r="BO58" s="537"/>
      <c r="BP58" s="537"/>
      <c r="BQ58" s="537"/>
      <c r="BR58" s="537"/>
      <c r="BS58" s="537"/>
      <c r="BT58" s="537"/>
      <c r="BU58" s="537"/>
      <c r="BV58" s="537"/>
      <c r="BW58" s="537"/>
      <c r="BX58" s="537"/>
      <c r="BY58" s="537"/>
      <c r="BZ58" s="537"/>
      <c r="CA58" s="537"/>
      <c r="CB58" s="537"/>
      <c r="CC58" s="537"/>
      <c r="CD58" s="537"/>
      <c r="CE58" s="537"/>
      <c r="CF58" s="537"/>
      <c r="CG58" s="537"/>
      <c r="CH58" s="537"/>
      <c r="CI58" s="537"/>
      <c r="CJ58" s="537"/>
      <c r="CK58" s="537"/>
      <c r="CL58" s="537"/>
      <c r="CM58" s="537"/>
      <c r="CN58" s="537"/>
      <c r="CO58" s="537"/>
      <c r="CP58" s="537"/>
      <c r="CQ58" s="537"/>
      <c r="CR58" s="537"/>
      <c r="CS58" s="537"/>
      <c r="CT58" s="537"/>
      <c r="CU58" s="537"/>
      <c r="CV58" s="537"/>
      <c r="CW58" s="537"/>
      <c r="CX58" s="537"/>
      <c r="CY58" s="537"/>
      <c r="CZ58" s="537"/>
      <c r="DA58" s="537"/>
      <c r="DB58" s="537"/>
      <c r="DC58" s="537"/>
      <c r="DD58" s="537"/>
      <c r="DE58" s="537"/>
      <c r="DF58" s="537"/>
      <c r="DG58" s="537"/>
      <c r="DH58" s="537"/>
      <c r="DI58" s="537"/>
      <c r="DJ58" s="537"/>
      <c r="DK58" s="537"/>
      <c r="DL58" s="537"/>
      <c r="DM58" s="537"/>
      <c r="DN58" s="537"/>
      <c r="DO58" s="537"/>
      <c r="DP58" s="537"/>
      <c r="DQ58" s="537"/>
      <c r="DR58" s="537"/>
      <c r="DS58" s="537"/>
      <c r="DT58" s="537"/>
      <c r="DU58" s="537"/>
      <c r="DV58" s="537"/>
      <c r="DW58" s="537"/>
      <c r="DX58" s="537"/>
      <c r="DY58" s="537"/>
      <c r="DZ58" s="537"/>
      <c r="EA58" s="537"/>
      <c r="EB58" s="537"/>
      <c r="EC58" s="537"/>
      <c r="ED58" s="537"/>
      <c r="EE58" s="537"/>
      <c r="EF58" s="537"/>
      <c r="EG58" s="537"/>
      <c r="EH58" s="537"/>
      <c r="EI58" s="537"/>
      <c r="EJ58" s="537"/>
      <c r="EK58" s="537"/>
      <c r="EL58" s="537"/>
      <c r="EM58" s="537"/>
      <c r="EN58" s="537"/>
      <c r="EO58" s="537"/>
      <c r="EP58" s="537"/>
      <c r="EQ58" s="537"/>
      <c r="ER58" s="537"/>
      <c r="ES58" s="537"/>
      <c r="ET58" s="537"/>
      <c r="EU58" s="537"/>
      <c r="EV58" s="537"/>
      <c r="EW58" s="537"/>
      <c r="EX58" s="537"/>
      <c r="EY58" s="537"/>
      <c r="EZ58" s="537"/>
      <c r="FA58" s="537"/>
      <c r="FB58" s="537"/>
      <c r="FC58" s="537"/>
      <c r="FD58" s="537"/>
      <c r="FE58" s="537"/>
      <c r="FF58" s="537"/>
      <c r="FG58" s="537"/>
      <c r="FH58" s="537"/>
      <c r="FI58" s="537"/>
      <c r="FJ58" s="537"/>
      <c r="FK58" s="537"/>
      <c r="FL58" s="537"/>
      <c r="FM58" s="537"/>
      <c r="FN58" s="537"/>
      <c r="FO58" s="537"/>
      <c r="FP58" s="537"/>
      <c r="FQ58" s="537"/>
      <c r="FR58" s="537"/>
      <c r="FS58" s="537"/>
      <c r="FT58" s="537"/>
      <c r="FU58" s="537"/>
      <c r="FV58" s="537"/>
      <c r="FW58" s="537"/>
      <c r="FX58" s="537"/>
      <c r="FY58" s="537"/>
      <c r="FZ58" s="537"/>
      <c r="GA58" s="537"/>
      <c r="GB58" s="537"/>
      <c r="GC58" s="537"/>
      <c r="GD58" s="537"/>
      <c r="GE58" s="537"/>
      <c r="GF58" s="537"/>
      <c r="GG58" s="537"/>
      <c r="GH58" s="537"/>
      <c r="GI58" s="537"/>
      <c r="GJ58" s="537"/>
      <c r="GK58" s="537"/>
      <c r="GL58" s="537"/>
      <c r="GM58" s="537"/>
      <c r="GN58" s="537"/>
      <c r="GO58" s="537"/>
      <c r="GP58" s="537"/>
      <c r="GQ58" s="537"/>
      <c r="GR58" s="537"/>
      <c r="GS58" s="537"/>
      <c r="GT58" s="537"/>
      <c r="GU58" s="537"/>
      <c r="GV58" s="537"/>
      <c r="GW58" s="537"/>
      <c r="GX58" s="537"/>
      <c r="GY58" s="537"/>
      <c r="GZ58" s="537"/>
      <c r="HA58" s="537"/>
      <c r="HB58" s="537"/>
      <c r="HC58" s="537"/>
      <c r="HD58" s="537"/>
      <c r="HE58" s="537"/>
      <c r="HF58" s="537"/>
      <c r="HG58" s="537"/>
      <c r="HH58" s="537"/>
      <c r="HI58" s="537"/>
      <c r="HJ58" s="537"/>
      <c r="HK58" s="537"/>
      <c r="HL58" s="537"/>
      <c r="HM58" s="537"/>
      <c r="HN58" s="537"/>
      <c r="HO58" s="537"/>
      <c r="HP58" s="537"/>
      <c r="HQ58" s="537"/>
      <c r="HR58" s="537"/>
      <c r="HS58" s="537"/>
      <c r="HT58" s="537"/>
      <c r="HU58" s="537"/>
      <c r="HV58" s="537"/>
      <c r="HW58" s="537"/>
      <c r="HX58" s="537"/>
      <c r="HY58" s="537"/>
      <c r="HZ58" s="537"/>
      <c r="IA58" s="537"/>
      <c r="IB58" s="537"/>
      <c r="IC58" s="537"/>
      <c r="ID58" s="537"/>
      <c r="IE58" s="537"/>
      <c r="IF58" s="537"/>
      <c r="IG58" s="537"/>
      <c r="IH58" s="537"/>
      <c r="II58" s="537"/>
      <c r="IJ58" s="537"/>
      <c r="IK58" s="537"/>
      <c r="IL58" s="537"/>
      <c r="IM58" s="537"/>
      <c r="IN58" s="537"/>
      <c r="IO58" s="537"/>
      <c r="IP58" s="537"/>
      <c r="IQ58" s="537"/>
      <c r="IR58" s="537"/>
      <c r="IS58" s="537"/>
      <c r="IT58" s="537"/>
      <c r="IU58" s="537"/>
      <c r="IV58" s="537"/>
    </row>
    <row r="59" spans="1:256" s="199" customFormat="1" ht="27.75" customHeight="1" x14ac:dyDescent="0.25">
      <c r="A59" s="139"/>
      <c r="B59" s="541" t="s">
        <v>409</v>
      </c>
      <c r="C59" s="541"/>
      <c r="D59" s="541"/>
      <c r="E59" s="541"/>
      <c r="F59" s="541"/>
    </row>
    <row r="60" spans="1:256" s="199" customFormat="1" ht="26.25" customHeight="1" x14ac:dyDescent="0.25">
      <c r="A60" s="139"/>
      <c r="B60" s="542" t="s">
        <v>410</v>
      </c>
      <c r="C60" s="542"/>
      <c r="D60" s="542"/>
      <c r="E60" s="542"/>
      <c r="F60" s="542"/>
    </row>
    <row r="61" spans="1:256" s="199" customFormat="1" ht="26.25" customHeight="1" x14ac:dyDescent="0.25">
      <c r="A61" s="139"/>
      <c r="B61" s="543" t="s">
        <v>411</v>
      </c>
      <c r="C61" s="543"/>
      <c r="D61" s="543"/>
      <c r="E61" s="543"/>
      <c r="F61" s="543"/>
    </row>
    <row r="62" spans="1:256" s="199" customFormat="1" ht="54.75" customHeight="1" x14ac:dyDescent="0.25">
      <c r="A62" s="139"/>
      <c r="B62" s="544"/>
      <c r="C62" s="546" t="s">
        <v>412</v>
      </c>
      <c r="D62" s="546" t="s">
        <v>413</v>
      </c>
      <c r="E62" s="546" t="s">
        <v>414</v>
      </c>
      <c r="F62" s="546" t="s">
        <v>415</v>
      </c>
    </row>
    <row r="63" spans="1:256" s="199" customFormat="1" ht="24" customHeight="1" x14ac:dyDescent="0.25">
      <c r="A63" s="139"/>
      <c r="B63" s="545"/>
      <c r="C63" s="547"/>
      <c r="D63" s="547"/>
      <c r="E63" s="547"/>
      <c r="F63" s="547"/>
    </row>
    <row r="64" spans="1:256" s="199" customFormat="1" ht="51.75" customHeight="1" x14ac:dyDescent="0.25">
      <c r="A64" s="200" t="s">
        <v>148</v>
      </c>
      <c r="B64" s="201" t="s">
        <v>416</v>
      </c>
      <c r="C64" s="202">
        <v>2203</v>
      </c>
      <c r="D64" s="202">
        <v>644</v>
      </c>
      <c r="E64" s="203">
        <v>2051</v>
      </c>
      <c r="F64" s="202">
        <f t="shared" ref="F64:F69" si="2">SUM(C64:E64)</f>
        <v>4898</v>
      </c>
    </row>
    <row r="65" spans="1:6" s="199" customFormat="1" ht="119.25" customHeight="1" x14ac:dyDescent="0.25">
      <c r="A65" s="200" t="s">
        <v>150</v>
      </c>
      <c r="B65" s="204" t="s">
        <v>417</v>
      </c>
      <c r="C65" s="202">
        <v>3</v>
      </c>
      <c r="D65" s="202">
        <v>0</v>
      </c>
      <c r="E65" s="202">
        <v>0</v>
      </c>
      <c r="F65" s="202">
        <f t="shared" si="2"/>
        <v>3</v>
      </c>
    </row>
    <row r="66" spans="1:6" s="199" customFormat="1" ht="27.75" customHeight="1" x14ac:dyDescent="0.25">
      <c r="A66" s="200" t="s">
        <v>152</v>
      </c>
      <c r="B66" s="201" t="s">
        <v>418</v>
      </c>
      <c r="C66" s="202">
        <f>(C64-C65)</f>
        <v>2200</v>
      </c>
      <c r="D66" s="202">
        <f>(D64-D65)</f>
        <v>644</v>
      </c>
      <c r="E66" s="202">
        <f>(E64-E65)</f>
        <v>2051</v>
      </c>
      <c r="F66" s="202">
        <f t="shared" si="2"/>
        <v>4895</v>
      </c>
    </row>
    <row r="67" spans="1:6" s="199" customFormat="1" ht="51.75" customHeight="1" x14ac:dyDescent="0.25">
      <c r="A67" s="200" t="s">
        <v>154</v>
      </c>
      <c r="B67" s="205" t="s">
        <v>419</v>
      </c>
      <c r="C67" s="202">
        <v>559</v>
      </c>
      <c r="D67" s="202">
        <v>185</v>
      </c>
      <c r="E67" s="202">
        <v>664</v>
      </c>
      <c r="F67" s="202">
        <f t="shared" si="2"/>
        <v>1408</v>
      </c>
    </row>
    <row r="68" spans="1:6" s="199" customFormat="1" ht="63.75" customHeight="1" x14ac:dyDescent="0.25">
      <c r="A68" s="200" t="s">
        <v>156</v>
      </c>
      <c r="B68" s="205" t="s">
        <v>420</v>
      </c>
      <c r="C68" s="202">
        <v>408</v>
      </c>
      <c r="D68" s="202">
        <v>107</v>
      </c>
      <c r="E68" s="202">
        <v>327</v>
      </c>
      <c r="F68" s="202">
        <f t="shared" si="2"/>
        <v>842</v>
      </c>
    </row>
    <row r="69" spans="1:6" s="199" customFormat="1" ht="68.25" customHeight="1" x14ac:dyDescent="0.25">
      <c r="A69" s="200" t="s">
        <v>158</v>
      </c>
      <c r="B69" s="205" t="s">
        <v>421</v>
      </c>
      <c r="C69" s="202">
        <v>127</v>
      </c>
      <c r="D69" s="202">
        <v>34</v>
      </c>
      <c r="E69" s="202">
        <v>83</v>
      </c>
      <c r="F69" s="202">
        <f t="shared" si="2"/>
        <v>244</v>
      </c>
    </row>
    <row r="70" spans="1:6" s="199" customFormat="1" ht="36" customHeight="1" x14ac:dyDescent="0.25">
      <c r="A70" s="200" t="s">
        <v>160</v>
      </c>
      <c r="B70" s="205" t="s">
        <v>422</v>
      </c>
      <c r="C70" s="202">
        <f>SUM(C67:C69)</f>
        <v>1094</v>
      </c>
      <c r="D70" s="202">
        <f>SUM(D67:D69)</f>
        <v>326</v>
      </c>
      <c r="E70" s="202">
        <f>SUM(E67:E69)</f>
        <v>1074</v>
      </c>
      <c r="F70" s="202">
        <f>SUM(F67:F69)</f>
        <v>2494</v>
      </c>
    </row>
    <row r="71" spans="1:6" s="199" customFormat="1" ht="43.5" customHeight="1" x14ac:dyDescent="0.25">
      <c r="A71" s="200" t="s">
        <v>162</v>
      </c>
      <c r="B71" s="205" t="s">
        <v>423</v>
      </c>
      <c r="C71" s="202">
        <f>C70/C66</f>
        <v>0.49727272727272726</v>
      </c>
      <c r="D71" s="202">
        <f>D70/D66</f>
        <v>0.50621118012422361</v>
      </c>
      <c r="E71" s="202">
        <f>E70/E66</f>
        <v>0.52364700146270116</v>
      </c>
      <c r="F71" s="202">
        <f>F70/F66</f>
        <v>0.50949948927477018</v>
      </c>
    </row>
    <row r="72" spans="1:6" s="199" customFormat="1" ht="21" customHeight="1" x14ac:dyDescent="0.25">
      <c r="A72" s="200"/>
      <c r="B72" s="206"/>
      <c r="C72" s="207"/>
      <c r="D72" s="207"/>
      <c r="E72" s="207"/>
      <c r="F72" s="207"/>
    </row>
    <row r="73" spans="1:6" s="199" customFormat="1" ht="18.75" customHeight="1" x14ac:dyDescent="0.25">
      <c r="A73" s="139"/>
      <c r="B73" s="533" t="s">
        <v>424</v>
      </c>
      <c r="C73" s="534"/>
      <c r="D73" s="534"/>
      <c r="E73" s="534"/>
      <c r="F73" s="534"/>
    </row>
    <row r="74" spans="1:6" s="199" customFormat="1" ht="54.75" customHeight="1" x14ac:dyDescent="0.25">
      <c r="A74" s="139"/>
      <c r="B74" s="535"/>
      <c r="C74" s="536" t="s">
        <v>412</v>
      </c>
      <c r="D74" s="536" t="s">
        <v>413</v>
      </c>
      <c r="E74" s="536" t="s">
        <v>414</v>
      </c>
      <c r="F74" s="536" t="s">
        <v>415</v>
      </c>
    </row>
    <row r="75" spans="1:6" s="199" customFormat="1" ht="25.5" customHeight="1" x14ac:dyDescent="0.25">
      <c r="A75" s="139"/>
      <c r="B75" s="535"/>
      <c r="C75" s="536"/>
      <c r="D75" s="536"/>
      <c r="E75" s="536"/>
      <c r="F75" s="536"/>
    </row>
    <row r="76" spans="1:6" s="199" customFormat="1" ht="54.75" customHeight="1" x14ac:dyDescent="0.25">
      <c r="A76" s="208" t="s">
        <v>148</v>
      </c>
      <c r="B76" s="209" t="s">
        <v>425</v>
      </c>
      <c r="C76" s="210"/>
      <c r="D76" s="210"/>
      <c r="E76" s="210"/>
      <c r="F76" s="13">
        <f t="shared" ref="F76:F82" si="3">SUM(C76:E76)</f>
        <v>0</v>
      </c>
    </row>
    <row r="77" spans="1:6" s="199" customFormat="1" ht="120" customHeight="1" x14ac:dyDescent="0.25">
      <c r="A77" s="208" t="s">
        <v>150</v>
      </c>
      <c r="B77" s="211" t="s">
        <v>426</v>
      </c>
      <c r="C77" s="210"/>
      <c r="D77" s="210"/>
      <c r="E77" s="210"/>
      <c r="F77" s="13">
        <f t="shared" si="3"/>
        <v>0</v>
      </c>
    </row>
    <row r="78" spans="1:6" s="199" customFormat="1" ht="34.5" customHeight="1" x14ac:dyDescent="0.25">
      <c r="A78" s="208" t="s">
        <v>152</v>
      </c>
      <c r="B78" s="209" t="s">
        <v>427</v>
      </c>
      <c r="C78" s="13">
        <f>(C76-C77)</f>
        <v>0</v>
      </c>
      <c r="D78" s="13">
        <f>(D76-D77)</f>
        <v>0</v>
      </c>
      <c r="E78" s="13">
        <f>(E76-E77)</f>
        <v>0</v>
      </c>
      <c r="F78" s="13">
        <f t="shared" si="3"/>
        <v>0</v>
      </c>
    </row>
    <row r="79" spans="1:6" s="199" customFormat="1" ht="52.5" customHeight="1" x14ac:dyDescent="0.25">
      <c r="A79" s="208" t="s">
        <v>154</v>
      </c>
      <c r="B79" s="209" t="s">
        <v>428</v>
      </c>
      <c r="C79" s="210"/>
      <c r="D79" s="210"/>
      <c r="E79" s="210"/>
      <c r="F79" s="13">
        <f t="shared" si="3"/>
        <v>0</v>
      </c>
    </row>
    <row r="80" spans="1:6" s="199" customFormat="1" ht="68.25" customHeight="1" x14ac:dyDescent="0.25">
      <c r="A80" s="208" t="s">
        <v>156</v>
      </c>
      <c r="B80" s="209" t="s">
        <v>429</v>
      </c>
      <c r="C80" s="210"/>
      <c r="D80" s="210"/>
      <c r="E80" s="210"/>
      <c r="F80" s="13">
        <f t="shared" si="3"/>
        <v>0</v>
      </c>
    </row>
    <row r="81" spans="1:256" s="199" customFormat="1" ht="65.25" customHeight="1" x14ac:dyDescent="0.25">
      <c r="A81" s="208" t="s">
        <v>158</v>
      </c>
      <c r="B81" s="205" t="s">
        <v>430</v>
      </c>
      <c r="C81" s="210"/>
      <c r="D81" s="210"/>
      <c r="E81" s="210"/>
      <c r="F81" s="13">
        <f t="shared" si="3"/>
        <v>0</v>
      </c>
    </row>
    <row r="82" spans="1:256" s="199" customFormat="1" ht="31.5" customHeight="1" x14ac:dyDescent="0.25">
      <c r="A82" s="208" t="s">
        <v>160</v>
      </c>
      <c r="B82" s="205" t="s">
        <v>422</v>
      </c>
      <c r="C82" s="13">
        <f>SUM(C79:C81)</f>
        <v>0</v>
      </c>
      <c r="D82" s="13">
        <f>SUM(D79:D81)</f>
        <v>0</v>
      </c>
      <c r="E82" s="13">
        <f>SUM(E79:E81)</f>
        <v>0</v>
      </c>
      <c r="F82" s="13">
        <f t="shared" si="3"/>
        <v>0</v>
      </c>
    </row>
    <row r="83" spans="1:256" s="199" customFormat="1" ht="37.5" customHeight="1" x14ac:dyDescent="0.25">
      <c r="A83" s="208" t="s">
        <v>162</v>
      </c>
      <c r="B83" s="205" t="s">
        <v>431</v>
      </c>
      <c r="C83" s="13" t="e">
        <f>C82/C78</f>
        <v>#DIV/0!</v>
      </c>
      <c r="D83" s="13" t="e">
        <f>D82/D78</f>
        <v>#DIV/0!</v>
      </c>
      <c r="E83" s="13" t="e">
        <f>E82/E78</f>
        <v>#DIV/0!</v>
      </c>
      <c r="F83" s="13" t="e">
        <f>F82/F78</f>
        <v>#DIV/0!</v>
      </c>
    </row>
    <row r="84" spans="1:256" ht="21.75" customHeight="1" x14ac:dyDescent="0.25">
      <c r="A84" s="139"/>
      <c r="B84" s="30" t="s">
        <v>432</v>
      </c>
      <c r="C84" s="1"/>
      <c r="D84" s="1"/>
      <c r="E84" s="1"/>
      <c r="F84" s="212"/>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row>
    <row r="85" spans="1:256" ht="32.25" customHeight="1" x14ac:dyDescent="0.25">
      <c r="A85" s="139"/>
      <c r="B85" s="537" t="s">
        <v>433</v>
      </c>
      <c r="C85" s="537"/>
      <c r="D85" s="537"/>
      <c r="E85" s="537"/>
      <c r="F85" s="537"/>
    </row>
    <row r="86" spans="1:256" x14ac:dyDescent="0.25">
      <c r="A86" s="139"/>
      <c r="B86" s="538"/>
      <c r="C86" s="538"/>
      <c r="D86" s="538"/>
      <c r="E86" s="213" t="s">
        <v>434</v>
      </c>
      <c r="F86" s="213" t="s">
        <v>435</v>
      </c>
    </row>
    <row r="87" spans="1:256" s="1" customFormat="1" ht="23.25" customHeight="1" x14ac:dyDescent="0.25">
      <c r="A87" s="140" t="s">
        <v>436</v>
      </c>
      <c r="B87" s="531" t="s">
        <v>437</v>
      </c>
      <c r="C87" s="532"/>
      <c r="D87" s="532"/>
      <c r="E87" s="214"/>
      <c r="F87" s="215"/>
    </row>
    <row r="88" spans="1:256" s="1" customFormat="1" ht="94.5" customHeight="1" x14ac:dyDescent="0.25">
      <c r="A88" s="216" t="s">
        <v>438</v>
      </c>
      <c r="B88" s="539" t="s">
        <v>439</v>
      </c>
      <c r="C88" s="540"/>
      <c r="D88" s="540"/>
      <c r="E88" s="214"/>
      <c r="F88" s="215"/>
    </row>
    <row r="89" spans="1:256" s="1" customFormat="1" ht="13.5" customHeight="1" x14ac:dyDescent="0.25">
      <c r="A89" s="216" t="s">
        <v>440</v>
      </c>
      <c r="B89" s="531" t="s">
        <v>441</v>
      </c>
      <c r="C89" s="532"/>
      <c r="D89" s="532"/>
      <c r="E89" s="215">
        <f>E87-E88</f>
        <v>0</v>
      </c>
      <c r="F89" s="215">
        <f>F87-F88</f>
        <v>0</v>
      </c>
    </row>
    <row r="90" spans="1:256" s="1" customFormat="1" ht="16.5" customHeight="1" x14ac:dyDescent="0.25">
      <c r="A90" s="216" t="s">
        <v>442</v>
      </c>
      <c r="B90" s="531" t="s">
        <v>443</v>
      </c>
      <c r="C90" s="532"/>
      <c r="D90" s="532"/>
      <c r="E90" s="217"/>
      <c r="F90" s="215"/>
    </row>
    <row r="91" spans="1:256" s="1" customFormat="1" ht="27.75" customHeight="1" x14ac:dyDescent="0.25">
      <c r="A91" s="140" t="s">
        <v>444</v>
      </c>
      <c r="B91" s="531" t="s">
        <v>445</v>
      </c>
      <c r="C91" s="532"/>
      <c r="D91" s="532"/>
      <c r="E91" s="217"/>
      <c r="F91" s="215"/>
    </row>
    <row r="92" spans="1:256" s="1" customFormat="1" ht="13.5" customHeight="1" x14ac:dyDescent="0.25">
      <c r="A92" s="140" t="s">
        <v>446</v>
      </c>
      <c r="B92" s="531" t="s">
        <v>447</v>
      </c>
      <c r="C92" s="532"/>
      <c r="D92" s="532"/>
      <c r="E92" s="217"/>
      <c r="F92" s="215"/>
    </row>
    <row r="93" spans="1:256" s="1" customFormat="1" ht="27" customHeight="1" x14ac:dyDescent="0.25">
      <c r="A93" s="140" t="s">
        <v>448</v>
      </c>
      <c r="B93" s="531" t="s">
        <v>449</v>
      </c>
      <c r="C93" s="532"/>
      <c r="D93" s="532"/>
      <c r="E93" s="217"/>
      <c r="F93" s="215"/>
    </row>
    <row r="94" spans="1:256" s="1" customFormat="1" ht="12.75" customHeight="1" x14ac:dyDescent="0.25">
      <c r="A94" s="140" t="s">
        <v>450</v>
      </c>
      <c r="B94" s="531" t="s">
        <v>451</v>
      </c>
      <c r="C94" s="532"/>
      <c r="D94" s="532"/>
      <c r="E94" s="217"/>
      <c r="F94" s="215"/>
    </row>
    <row r="95" spans="1:256" s="1" customFormat="1" ht="12.75" customHeight="1" x14ac:dyDescent="0.25">
      <c r="A95" s="140" t="s">
        <v>452</v>
      </c>
      <c r="B95" s="531" t="s">
        <v>453</v>
      </c>
      <c r="C95" s="532"/>
      <c r="D95" s="532"/>
      <c r="E95" s="217"/>
      <c r="F95" s="215"/>
    </row>
    <row r="96" spans="1:256" s="1" customFormat="1" ht="12.75" customHeight="1" x14ac:dyDescent="0.25">
      <c r="A96" s="140" t="s">
        <v>454</v>
      </c>
      <c r="B96" s="531" t="s">
        <v>455</v>
      </c>
      <c r="C96" s="532"/>
      <c r="D96" s="532"/>
      <c r="E96" s="217"/>
      <c r="F96" s="215"/>
    </row>
    <row r="97" spans="1:6" x14ac:dyDescent="0.25">
      <c r="B97" s="30" t="s">
        <v>456</v>
      </c>
    </row>
    <row r="98" spans="1:6" ht="30.75" customHeight="1" x14ac:dyDescent="0.25">
      <c r="B98" s="505" t="s">
        <v>457</v>
      </c>
      <c r="C98" s="525"/>
      <c r="D98" s="525"/>
      <c r="E98" s="525"/>
      <c r="F98" s="525"/>
    </row>
    <row r="99" spans="1:6" ht="18" customHeight="1" x14ac:dyDescent="0.25">
      <c r="B99" s="526" t="s">
        <v>458</v>
      </c>
      <c r="C99" s="526"/>
      <c r="D99" s="526"/>
      <c r="E99" s="526"/>
      <c r="F99" s="526"/>
    </row>
    <row r="100" spans="1:6" ht="88.5" customHeight="1" x14ac:dyDescent="0.25">
      <c r="B100" s="527" t="s">
        <v>459</v>
      </c>
      <c r="C100" s="527"/>
      <c r="D100" s="527"/>
      <c r="E100" s="527"/>
      <c r="F100" s="528"/>
    </row>
    <row r="101" spans="1:6" ht="59.25" customHeight="1" x14ac:dyDescent="0.25">
      <c r="A101" s="140" t="s">
        <v>460</v>
      </c>
      <c r="B101" s="529" t="s">
        <v>461</v>
      </c>
      <c r="C101" s="530"/>
      <c r="D101" s="530"/>
      <c r="E101" s="530"/>
      <c r="F101" s="218">
        <v>0.78</v>
      </c>
    </row>
    <row r="102" spans="1:6" x14ac:dyDescent="0.25"/>
    <row r="104" spans="1:6" ht="65.25" hidden="1" customHeight="1" x14ac:dyDescent="0.25"/>
    <row r="105" spans="1:6" ht="51.75" hidden="1" customHeight="1" x14ac:dyDescent="0.25"/>
    <row r="106" spans="1:6" x14ac:dyDescent="0.25"/>
    <row r="107" spans="1:6" x14ac:dyDescent="0.25"/>
    <row r="108" spans="1:6" x14ac:dyDescent="0.25"/>
    <row r="109" spans="1:6" x14ac:dyDescent="0.25"/>
    <row r="110" spans="1:6" x14ac:dyDescent="0.25"/>
    <row r="111" spans="1:6" x14ac:dyDescent="0.25"/>
    <row r="112" spans="1:6"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sheetData>
  <mergeCells count="56">
    <mergeCell ref="B30:C30"/>
    <mergeCell ref="A1:F1"/>
    <mergeCell ref="B3:F3"/>
    <mergeCell ref="B4:F4"/>
    <mergeCell ref="B5:F5"/>
    <mergeCell ref="B6:B7"/>
    <mergeCell ref="C6:D6"/>
    <mergeCell ref="E6:F6"/>
    <mergeCell ref="B25:F25"/>
    <mergeCell ref="B26:F26"/>
    <mergeCell ref="B27:F27"/>
    <mergeCell ref="B28:F28"/>
    <mergeCell ref="B29:F29"/>
    <mergeCell ref="B55:F55"/>
    <mergeCell ref="B31:C31"/>
    <mergeCell ref="B32:C32"/>
    <mergeCell ref="B33:C33"/>
    <mergeCell ref="B34:C34"/>
    <mergeCell ref="B35:C35"/>
    <mergeCell ref="B36:C36"/>
    <mergeCell ref="B37:C37"/>
    <mergeCell ref="B38:C38"/>
    <mergeCell ref="B39:C39"/>
    <mergeCell ref="B40:C40"/>
    <mergeCell ref="B54:F54"/>
    <mergeCell ref="B56:IV58"/>
    <mergeCell ref="B59:F59"/>
    <mergeCell ref="B60:F60"/>
    <mergeCell ref="B61:F61"/>
    <mergeCell ref="B62:B63"/>
    <mergeCell ref="C62:C63"/>
    <mergeCell ref="D62:D63"/>
    <mergeCell ref="E62:E63"/>
    <mergeCell ref="F62:F63"/>
    <mergeCell ref="B90:D90"/>
    <mergeCell ref="B73:F73"/>
    <mergeCell ref="B74:B75"/>
    <mergeCell ref="C74:C75"/>
    <mergeCell ref="D74:D75"/>
    <mergeCell ref="E74:E75"/>
    <mergeCell ref="F74:F75"/>
    <mergeCell ref="B85:F85"/>
    <mergeCell ref="B86:D86"/>
    <mergeCell ref="B87:D87"/>
    <mergeCell ref="B88:D88"/>
    <mergeCell ref="B89:D89"/>
    <mergeCell ref="B98:F98"/>
    <mergeCell ref="B99:F99"/>
    <mergeCell ref="B100:F100"/>
    <mergeCell ref="B101:E101"/>
    <mergeCell ref="B91:D91"/>
    <mergeCell ref="B92:D92"/>
    <mergeCell ref="B93:D93"/>
    <mergeCell ref="B94:D94"/>
    <mergeCell ref="B95:D95"/>
    <mergeCell ref="B96:D96"/>
  </mergeCells>
  <hyperlinks>
    <hyperlink ref="B5:F5" r:id="rId1" display="Note: Report students formerly designated as “first professional” in the graduate cells. For information on reporting study abroad students please see this link. " xr:uid="{4FAA1784-1AAE-461D-A8BF-6A765CC9119B}"/>
  </hyperlinks>
  <pageMargins left="0.75" right="0.75" top="1" bottom="1" header="0.5" footer="0.5"/>
  <pageSetup scale="74" orientation="portrait" r:id="rId2"/>
  <headerFooter alignWithMargins="0">
    <oddHeader>&amp;LCommon Data Set 2021-2022</oddHeader>
    <oddFooter>&amp;LCDS-B&amp;RPage &amp;P</oddFooter>
  </headerFooter>
  <rowBreaks count="3" manualBreakCount="3">
    <brk id="52" max="16383" man="1"/>
    <brk id="72" max="16383" man="1"/>
    <brk id="9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DDA62-43D8-4F0E-B8F0-C9FEE3EE8C29}">
  <dimension ref="A1:K387"/>
  <sheetViews>
    <sheetView showGridLines="0" showRowColHeaders="0" showRuler="0" zoomScale="85" zoomScaleNormal="85" zoomScalePageLayoutView="85" workbookViewId="0">
      <selection activeCell="B6" sqref="B6:F6"/>
    </sheetView>
  </sheetViews>
  <sheetFormatPr defaultColWidth="0" defaultRowHeight="0" customHeight="1" zeroHeight="1" x14ac:dyDescent="0.25"/>
  <cols>
    <col min="1" max="1" width="4.44140625" style="249" customWidth="1"/>
    <col min="2" max="2" width="29" style="299" customWidth="1"/>
    <col min="3" max="6" width="14.6640625" style="299" customWidth="1"/>
    <col min="7" max="7" width="8.5546875" style="299" customWidth="1"/>
    <col min="8" max="8" width="0.6640625" style="299" customWidth="1"/>
    <col min="9" max="16384" width="0" style="299" hidden="1"/>
  </cols>
  <sheetData>
    <row r="1" spans="1:7" ht="17.399999999999999" x14ac:dyDescent="0.25">
      <c r="A1" s="567" t="s">
        <v>884</v>
      </c>
      <c r="B1" s="568"/>
      <c r="C1" s="568"/>
      <c r="D1" s="568"/>
      <c r="E1" s="568"/>
      <c r="F1" s="568"/>
      <c r="G1" s="83"/>
    </row>
    <row r="2" spans="1:7" ht="15.6" x14ac:dyDescent="0.3">
      <c r="A2" s="86"/>
      <c r="B2" s="320" t="s">
        <v>883</v>
      </c>
      <c r="C2" s="83"/>
      <c r="D2" s="83"/>
      <c r="E2" s="83"/>
      <c r="F2" s="83"/>
      <c r="G2" s="83"/>
    </row>
    <row r="3" spans="1:7" ht="13.2" x14ac:dyDescent="0.25">
      <c r="A3" s="569" t="s">
        <v>882</v>
      </c>
      <c r="B3" s="510" t="s">
        <v>881</v>
      </c>
      <c r="C3" s="571"/>
      <c r="D3" s="571"/>
      <c r="E3" s="571"/>
      <c r="F3" s="571"/>
      <c r="G3" s="83"/>
    </row>
    <row r="4" spans="1:7" ht="19.5" customHeight="1" x14ac:dyDescent="0.25">
      <c r="A4" s="570"/>
      <c r="B4" s="571"/>
      <c r="C4" s="571"/>
      <c r="D4" s="571"/>
      <c r="E4" s="571"/>
      <c r="F4" s="571"/>
      <c r="G4" s="83"/>
    </row>
    <row r="5" spans="1:7" ht="15.75" customHeight="1" x14ac:dyDescent="0.25">
      <c r="A5" s="442"/>
      <c r="B5" s="572" t="s">
        <v>880</v>
      </c>
      <c r="C5" s="572"/>
      <c r="D5" s="572"/>
      <c r="E5" s="572"/>
      <c r="F5" s="572"/>
      <c r="G5" s="83"/>
    </row>
    <row r="6" spans="1:7" ht="60" customHeight="1" x14ac:dyDescent="0.25">
      <c r="A6" s="296"/>
      <c r="B6" s="558" t="s">
        <v>879</v>
      </c>
      <c r="C6" s="558"/>
      <c r="D6" s="558"/>
      <c r="E6" s="558"/>
      <c r="F6" s="558"/>
      <c r="G6" s="83"/>
    </row>
    <row r="7" spans="1:7" ht="24" customHeight="1" x14ac:dyDescent="0.25">
      <c r="A7" s="86"/>
      <c r="B7" s="558" t="s">
        <v>878</v>
      </c>
      <c r="C7" s="558"/>
      <c r="D7" s="558"/>
      <c r="E7" s="558"/>
      <c r="F7" s="558"/>
      <c r="G7" s="83"/>
    </row>
    <row r="8" spans="1:7" ht="13.2" x14ac:dyDescent="0.25">
      <c r="A8" s="248"/>
      <c r="B8" s="573" t="s">
        <v>877</v>
      </c>
      <c r="C8" s="574"/>
      <c r="D8" s="575"/>
      <c r="E8" s="402">
        <v>8828</v>
      </c>
      <c r="F8" s="83"/>
      <c r="G8" s="83"/>
    </row>
    <row r="9" spans="1:7" ht="13.2" x14ac:dyDescent="0.25">
      <c r="A9" s="248"/>
      <c r="B9" s="552" t="s">
        <v>876</v>
      </c>
      <c r="C9" s="576"/>
      <c r="D9" s="577"/>
      <c r="E9" s="295">
        <v>12898</v>
      </c>
      <c r="F9" s="83"/>
      <c r="G9" s="83"/>
    </row>
    <row r="10" spans="1:7" ht="13.2" x14ac:dyDescent="0.25">
      <c r="A10" s="248"/>
      <c r="B10" s="250"/>
      <c r="C10" s="441"/>
      <c r="D10" s="441"/>
      <c r="E10" s="250"/>
      <c r="F10" s="83"/>
      <c r="G10" s="83"/>
    </row>
    <row r="11" spans="1:7" ht="13.2" x14ac:dyDescent="0.25">
      <c r="A11" s="248"/>
      <c r="B11" s="552" t="s">
        <v>875</v>
      </c>
      <c r="C11" s="576"/>
      <c r="D11" s="577"/>
      <c r="E11" s="295">
        <v>7707</v>
      </c>
      <c r="F11" s="83"/>
      <c r="G11" s="83"/>
    </row>
    <row r="12" spans="1:7" ht="13.2" x14ac:dyDescent="0.25">
      <c r="A12" s="248"/>
      <c r="B12" s="552" t="s">
        <v>874</v>
      </c>
      <c r="C12" s="576"/>
      <c r="D12" s="577"/>
      <c r="E12" s="295">
        <v>11955</v>
      </c>
      <c r="F12" s="83"/>
      <c r="G12" s="83"/>
    </row>
    <row r="13" spans="1:7" ht="13.2" x14ac:dyDescent="0.25">
      <c r="A13" s="248"/>
      <c r="B13" s="250"/>
      <c r="C13" s="325"/>
      <c r="D13" s="325"/>
      <c r="E13" s="250"/>
      <c r="F13" s="83"/>
      <c r="G13" s="83"/>
    </row>
    <row r="14" spans="1:7" ht="13.2" x14ac:dyDescent="0.25">
      <c r="A14" s="248"/>
      <c r="B14" s="552" t="s">
        <v>873</v>
      </c>
      <c r="C14" s="576"/>
      <c r="D14" s="577"/>
      <c r="E14" s="295">
        <v>1959</v>
      </c>
      <c r="F14" s="83"/>
      <c r="G14" s="83"/>
    </row>
    <row r="15" spans="1:7" ht="13.2" x14ac:dyDescent="0.25">
      <c r="A15" s="248"/>
      <c r="B15" s="552" t="s">
        <v>872</v>
      </c>
      <c r="C15" s="576"/>
      <c r="D15" s="577"/>
      <c r="E15" s="295">
        <v>481</v>
      </c>
      <c r="F15" s="83"/>
      <c r="G15" s="83"/>
    </row>
    <row r="16" spans="1:7" ht="13.2" x14ac:dyDescent="0.25">
      <c r="A16" s="248"/>
      <c r="B16" s="250"/>
      <c r="C16" s="325"/>
      <c r="D16" s="325"/>
      <c r="E16" s="250"/>
      <c r="F16" s="83"/>
      <c r="G16" s="83"/>
    </row>
    <row r="17" spans="1:7" ht="13.2" x14ac:dyDescent="0.25">
      <c r="A17" s="248"/>
      <c r="B17" s="549" t="s">
        <v>871</v>
      </c>
      <c r="C17" s="576"/>
      <c r="D17" s="577"/>
      <c r="E17" s="295">
        <v>2481</v>
      </c>
      <c r="F17" s="83"/>
      <c r="G17" s="83"/>
    </row>
    <row r="18" spans="1:7" ht="13.2" x14ac:dyDescent="0.25">
      <c r="A18" s="248"/>
      <c r="B18" s="552" t="s">
        <v>870</v>
      </c>
      <c r="C18" s="576"/>
      <c r="D18" s="577"/>
      <c r="E18" s="295">
        <v>591</v>
      </c>
      <c r="F18" s="83"/>
      <c r="G18" s="83"/>
    </row>
    <row r="19" spans="1:7" ht="13.2" x14ac:dyDescent="0.25">
      <c r="A19" s="86"/>
      <c r="B19" s="83"/>
      <c r="C19" s="83"/>
      <c r="D19" s="83"/>
      <c r="E19" s="83"/>
      <c r="F19" s="83"/>
      <c r="G19" s="83"/>
    </row>
    <row r="20" spans="1:7" ht="18" customHeight="1" x14ac:dyDescent="0.25">
      <c r="A20" s="248" t="s">
        <v>869</v>
      </c>
      <c r="B20" s="578" t="s">
        <v>868</v>
      </c>
      <c r="C20" s="510"/>
      <c r="D20" s="510"/>
      <c r="E20" s="510"/>
      <c r="F20" s="579"/>
      <c r="G20" s="83"/>
    </row>
    <row r="21" spans="1:7" ht="16.5" customHeight="1" x14ac:dyDescent="0.25">
      <c r="A21" s="248"/>
      <c r="B21" s="558" t="s">
        <v>867</v>
      </c>
      <c r="C21" s="558"/>
      <c r="D21" s="558"/>
      <c r="E21" s="558"/>
      <c r="F21" s="558"/>
      <c r="G21" s="83"/>
    </row>
    <row r="22" spans="1:7" ht="13.5" customHeight="1" x14ac:dyDescent="0.25">
      <c r="A22" s="248"/>
      <c r="B22" s="243"/>
      <c r="C22" s="243"/>
      <c r="D22" s="243"/>
      <c r="E22" s="243"/>
      <c r="F22" s="243"/>
      <c r="G22" s="83"/>
    </row>
    <row r="23" spans="1:7" ht="13.2" x14ac:dyDescent="0.25">
      <c r="A23" s="248"/>
      <c r="B23" s="398"/>
      <c r="C23" s="250"/>
      <c r="D23" s="315" t="s">
        <v>12</v>
      </c>
      <c r="E23" s="315" t="s">
        <v>13</v>
      </c>
      <c r="F23" s="83"/>
      <c r="G23" s="83"/>
    </row>
    <row r="24" spans="1:7" ht="13.2" x14ac:dyDescent="0.25">
      <c r="A24" s="248"/>
      <c r="B24" s="565" t="s">
        <v>866</v>
      </c>
      <c r="C24" s="565"/>
      <c r="D24" s="295"/>
      <c r="E24" s="295" t="s">
        <v>277</v>
      </c>
      <c r="F24" s="83"/>
      <c r="G24" s="83"/>
    </row>
    <row r="25" spans="1:7" ht="13.2" x14ac:dyDescent="0.25">
      <c r="A25" s="248"/>
      <c r="B25" s="440"/>
      <c r="C25" s="440"/>
      <c r="D25" s="318"/>
      <c r="E25" s="318"/>
      <c r="F25" s="83"/>
      <c r="G25" s="83"/>
    </row>
    <row r="26" spans="1:7" ht="13.2" x14ac:dyDescent="0.25">
      <c r="A26" s="248"/>
      <c r="B26" s="566" t="s">
        <v>865</v>
      </c>
      <c r="C26" s="566"/>
      <c r="D26" s="566"/>
      <c r="E26" s="8"/>
      <c r="F26" s="325"/>
      <c r="G26" s="83"/>
    </row>
    <row r="27" spans="1:7" ht="13.2" x14ac:dyDescent="0.25">
      <c r="A27" s="248"/>
      <c r="B27" s="439"/>
      <c r="C27" s="439"/>
      <c r="D27" s="439"/>
      <c r="E27" s="438"/>
      <c r="F27" s="325"/>
      <c r="G27" s="83"/>
    </row>
    <row r="28" spans="1:7" ht="13.2" x14ac:dyDescent="0.25">
      <c r="A28" s="248"/>
      <c r="B28" s="586" t="s">
        <v>864</v>
      </c>
      <c r="C28" s="586"/>
      <c r="D28" s="586"/>
      <c r="E28" s="368" t="s">
        <v>392</v>
      </c>
      <c r="F28" s="325"/>
      <c r="G28" s="83"/>
    </row>
    <row r="29" spans="1:7" ht="13.2" x14ac:dyDescent="0.25">
      <c r="A29" s="248"/>
      <c r="B29" s="552" t="s">
        <v>863</v>
      </c>
      <c r="C29" s="576"/>
      <c r="D29" s="577"/>
      <c r="E29" s="295"/>
      <c r="F29" s="325"/>
      <c r="G29" s="83"/>
    </row>
    <row r="30" spans="1:7" ht="13.2" x14ac:dyDescent="0.25">
      <c r="A30" s="248"/>
      <c r="B30" s="587" t="s">
        <v>862</v>
      </c>
      <c r="C30" s="587"/>
      <c r="D30" s="587"/>
      <c r="E30" s="295"/>
      <c r="F30" s="325"/>
      <c r="G30" s="83"/>
    </row>
    <row r="31" spans="1:7" ht="13.2" x14ac:dyDescent="0.25">
      <c r="A31" s="248"/>
      <c r="B31" s="587" t="s">
        <v>861</v>
      </c>
      <c r="C31" s="587"/>
      <c r="D31" s="587"/>
      <c r="E31" s="295"/>
      <c r="F31" s="83"/>
      <c r="G31" s="83"/>
    </row>
    <row r="32" spans="1:7" ht="13.2" x14ac:dyDescent="0.25">
      <c r="A32" s="248"/>
      <c r="B32" s="588"/>
      <c r="C32" s="589"/>
      <c r="D32" s="589"/>
      <c r="E32" s="437"/>
      <c r="F32" s="318"/>
      <c r="G32" s="83"/>
    </row>
    <row r="33" spans="1:7" ht="13.2" x14ac:dyDescent="0.25">
      <c r="A33" s="248"/>
      <c r="B33" s="328" t="s">
        <v>860</v>
      </c>
      <c r="C33" s="250"/>
      <c r="D33" s="315" t="s">
        <v>12</v>
      </c>
      <c r="E33" s="318" t="s">
        <v>13</v>
      </c>
      <c r="F33" s="83"/>
      <c r="G33" s="83"/>
    </row>
    <row r="34" spans="1:7" ht="13.2" x14ac:dyDescent="0.25">
      <c r="A34" s="248"/>
      <c r="B34" s="590" t="s">
        <v>859</v>
      </c>
      <c r="C34" s="591"/>
      <c r="D34" s="295"/>
      <c r="E34" s="295"/>
      <c r="F34" s="83"/>
      <c r="G34" s="83"/>
    </row>
    <row r="35" spans="1:7" ht="13.2" x14ac:dyDescent="0.25">
      <c r="A35" s="248"/>
      <c r="B35" s="590" t="s">
        <v>858</v>
      </c>
      <c r="C35" s="591"/>
      <c r="D35" s="295"/>
      <c r="E35" s="295"/>
      <c r="F35" s="83"/>
      <c r="G35" s="83"/>
    </row>
    <row r="36" spans="1:7" ht="13.2" x14ac:dyDescent="0.25">
      <c r="A36" s="86"/>
      <c r="B36" s="87"/>
      <c r="C36" s="87"/>
      <c r="D36" s="87"/>
      <c r="E36" s="83"/>
      <c r="F36" s="83"/>
      <c r="G36" s="83"/>
    </row>
    <row r="37" spans="1:7" ht="15.6" x14ac:dyDescent="0.3">
      <c r="A37" s="436"/>
      <c r="B37" s="320" t="s">
        <v>857</v>
      </c>
      <c r="C37" s="83"/>
      <c r="D37" s="83"/>
      <c r="E37" s="83"/>
      <c r="F37" s="83"/>
      <c r="G37" s="83"/>
    </row>
    <row r="38" spans="1:7" ht="12.75" customHeight="1" x14ac:dyDescent="0.3">
      <c r="A38" s="436"/>
      <c r="B38" s="320"/>
      <c r="C38" s="83"/>
      <c r="D38" s="83"/>
      <c r="E38" s="83"/>
      <c r="F38" s="83"/>
      <c r="G38" s="83"/>
    </row>
    <row r="39" spans="1:7" ht="13.2" x14ac:dyDescent="0.25">
      <c r="A39" s="248" t="s">
        <v>856</v>
      </c>
      <c r="B39" s="319" t="s">
        <v>855</v>
      </c>
      <c r="C39" s="83"/>
      <c r="D39" s="83"/>
      <c r="E39" s="83"/>
      <c r="F39" s="83"/>
      <c r="G39" s="83"/>
    </row>
    <row r="40" spans="1:7" ht="33.75" customHeight="1" x14ac:dyDescent="0.25">
      <c r="A40" s="248"/>
      <c r="B40" s="592" t="s">
        <v>854</v>
      </c>
      <c r="C40" s="592"/>
      <c r="D40" s="592"/>
      <c r="E40" s="592"/>
      <c r="F40" s="592"/>
      <c r="G40" s="83"/>
    </row>
    <row r="41" spans="1:7" ht="14.25" customHeight="1" x14ac:dyDescent="0.25">
      <c r="A41" s="295" t="s">
        <v>277</v>
      </c>
      <c r="B41" s="593" t="s">
        <v>853</v>
      </c>
      <c r="C41" s="594"/>
      <c r="D41" s="594"/>
      <c r="E41" s="83"/>
      <c r="F41" s="325"/>
      <c r="G41" s="83"/>
    </row>
    <row r="42" spans="1:7" ht="14.25" customHeight="1" x14ac:dyDescent="0.25">
      <c r="A42" s="295"/>
      <c r="B42" s="595" t="s">
        <v>852</v>
      </c>
      <c r="C42" s="596"/>
      <c r="D42" s="596"/>
      <c r="E42" s="83"/>
      <c r="F42" s="325"/>
      <c r="G42" s="83"/>
    </row>
    <row r="43" spans="1:7" ht="13.5" customHeight="1" x14ac:dyDescent="0.25">
      <c r="A43" s="295"/>
      <c r="B43" s="593" t="s">
        <v>851</v>
      </c>
      <c r="C43" s="594"/>
      <c r="D43" s="594"/>
      <c r="E43" s="83"/>
      <c r="F43" s="325"/>
      <c r="G43" s="83"/>
    </row>
    <row r="44" spans="1:7" ht="13.2" x14ac:dyDescent="0.25">
      <c r="A44" s="86"/>
      <c r="B44" s="83"/>
      <c r="C44" s="83"/>
      <c r="D44" s="83"/>
      <c r="E44" s="83"/>
      <c r="F44" s="83"/>
      <c r="G44" s="83"/>
    </row>
    <row r="45" spans="1:7" ht="30" customHeight="1" x14ac:dyDescent="0.25">
      <c r="A45" s="248" t="s">
        <v>850</v>
      </c>
      <c r="B45" s="597" t="s">
        <v>849</v>
      </c>
      <c r="C45" s="597"/>
      <c r="D45" s="597"/>
      <c r="E45" s="597"/>
      <c r="F45" s="579"/>
      <c r="G45" s="83"/>
    </row>
    <row r="46" spans="1:7" ht="13.2" x14ac:dyDescent="0.25">
      <c r="A46" s="295"/>
      <c r="B46" s="598" t="s">
        <v>792</v>
      </c>
      <c r="C46" s="598"/>
      <c r="D46" s="318"/>
      <c r="E46" s="83"/>
      <c r="F46" s="325"/>
      <c r="G46" s="83"/>
    </row>
    <row r="47" spans="1:7" ht="13.2" x14ac:dyDescent="0.25">
      <c r="A47" s="295" t="s">
        <v>277</v>
      </c>
      <c r="B47" s="599" t="s">
        <v>791</v>
      </c>
      <c r="C47" s="598"/>
      <c r="D47" s="318"/>
      <c r="E47" s="83"/>
      <c r="F47" s="325"/>
      <c r="G47" s="83"/>
    </row>
    <row r="48" spans="1:7" ht="12.75" customHeight="1" x14ac:dyDescent="0.25">
      <c r="A48" s="295"/>
      <c r="B48" s="598" t="s">
        <v>848</v>
      </c>
      <c r="C48" s="598"/>
      <c r="D48" s="318"/>
      <c r="E48" s="83"/>
      <c r="F48" s="325"/>
      <c r="G48" s="83"/>
    </row>
    <row r="49" spans="1:7" ht="13.2" x14ac:dyDescent="0.25">
      <c r="A49" s="86"/>
      <c r="B49" s="83"/>
      <c r="C49" s="83"/>
      <c r="D49" s="83"/>
      <c r="E49" s="83"/>
      <c r="F49" s="83"/>
      <c r="G49" s="83"/>
    </row>
    <row r="50" spans="1:7" ht="54.75" customHeight="1" x14ac:dyDescent="0.25">
      <c r="A50" s="248" t="s">
        <v>847</v>
      </c>
      <c r="B50" s="578" t="s">
        <v>846</v>
      </c>
      <c r="C50" s="510"/>
      <c r="D50" s="510"/>
      <c r="E50" s="510"/>
      <c r="F50" s="579"/>
      <c r="G50" s="83"/>
    </row>
    <row r="51" spans="1:7" ht="24" x14ac:dyDescent="0.25">
      <c r="A51" s="248"/>
      <c r="B51" s="435"/>
      <c r="C51" s="434" t="s">
        <v>845</v>
      </c>
      <c r="D51" s="433" t="s">
        <v>844</v>
      </c>
      <c r="E51" s="432"/>
      <c r="F51" s="8"/>
      <c r="G51" s="83"/>
    </row>
    <row r="52" spans="1:7" ht="13.2" x14ac:dyDescent="0.25">
      <c r="A52" s="248"/>
      <c r="B52" s="430" t="s">
        <v>843</v>
      </c>
      <c r="C52" s="295">
        <v>22</v>
      </c>
      <c r="D52" s="427"/>
      <c r="E52" s="83"/>
      <c r="F52" s="8"/>
      <c r="G52" s="83"/>
    </row>
    <row r="53" spans="1:7" ht="13.2" x14ac:dyDescent="0.25">
      <c r="A53" s="248"/>
      <c r="B53" s="430" t="s">
        <v>522</v>
      </c>
      <c r="C53" s="295">
        <v>4</v>
      </c>
      <c r="D53" s="427"/>
      <c r="E53" s="83"/>
      <c r="F53" s="8"/>
      <c r="G53" s="83"/>
    </row>
    <row r="54" spans="1:7" ht="13.2" x14ac:dyDescent="0.25">
      <c r="A54" s="248"/>
      <c r="B54" s="430" t="s">
        <v>492</v>
      </c>
      <c r="C54" s="295">
        <v>3</v>
      </c>
      <c r="D54" s="427"/>
      <c r="E54" s="83"/>
      <c r="F54" s="8"/>
      <c r="G54" s="83"/>
    </row>
    <row r="55" spans="1:7" ht="13.2" x14ac:dyDescent="0.25">
      <c r="A55" s="248"/>
      <c r="B55" s="430" t="s">
        <v>842</v>
      </c>
      <c r="C55" s="295">
        <v>3</v>
      </c>
      <c r="D55" s="427"/>
      <c r="E55" s="83"/>
      <c r="F55" s="8"/>
      <c r="G55" s="83"/>
    </row>
    <row r="56" spans="1:7" ht="26.4" x14ac:dyDescent="0.25">
      <c r="A56" s="248"/>
      <c r="B56" s="431" t="s">
        <v>841</v>
      </c>
      <c r="C56" s="295">
        <v>0</v>
      </c>
      <c r="D56" s="427"/>
      <c r="E56" s="83"/>
      <c r="F56" s="8"/>
      <c r="G56" s="83"/>
    </row>
    <row r="57" spans="1:7" ht="13.2" x14ac:dyDescent="0.25">
      <c r="A57" s="248"/>
      <c r="B57" s="430" t="s">
        <v>840</v>
      </c>
      <c r="C57" s="295">
        <v>2</v>
      </c>
      <c r="D57" s="427"/>
      <c r="E57" s="83"/>
      <c r="F57" s="8"/>
      <c r="G57" s="83"/>
    </row>
    <row r="58" spans="1:7" ht="13.2" x14ac:dyDescent="0.25">
      <c r="A58" s="248"/>
      <c r="B58" s="430" t="s">
        <v>839</v>
      </c>
      <c r="C58" s="295">
        <v>3</v>
      </c>
      <c r="D58" s="427"/>
      <c r="E58" s="83"/>
      <c r="F58" s="8"/>
      <c r="G58" s="83"/>
    </row>
    <row r="59" spans="1:7" ht="13.2" x14ac:dyDescent="0.25">
      <c r="A59" s="248"/>
      <c r="B59" s="430" t="s">
        <v>490</v>
      </c>
      <c r="C59" s="295">
        <v>0</v>
      </c>
      <c r="D59" s="427"/>
      <c r="E59" s="83"/>
      <c r="F59" s="8"/>
      <c r="G59" s="83"/>
    </row>
    <row r="60" spans="1:7" ht="13.2" x14ac:dyDescent="0.25">
      <c r="A60" s="248"/>
      <c r="B60" s="429" t="s">
        <v>838</v>
      </c>
      <c r="C60" s="295">
        <v>0</v>
      </c>
      <c r="D60" s="427"/>
      <c r="E60" s="83"/>
      <c r="F60" s="8"/>
      <c r="G60" s="83"/>
    </row>
    <row r="61" spans="1:7" ht="13.2" x14ac:dyDescent="0.25">
      <c r="A61" s="248"/>
      <c r="B61" s="340" t="s">
        <v>837</v>
      </c>
      <c r="C61" s="427">
        <v>0</v>
      </c>
      <c r="D61" s="427"/>
      <c r="E61" s="83"/>
      <c r="F61" s="8"/>
      <c r="G61" s="83"/>
    </row>
    <row r="62" spans="1:7" ht="13.2" x14ac:dyDescent="0.25">
      <c r="A62" s="248"/>
      <c r="B62" s="340" t="s">
        <v>836</v>
      </c>
      <c r="C62" s="427">
        <v>0</v>
      </c>
      <c r="D62" s="427"/>
      <c r="E62" s="83"/>
      <c r="F62" s="8"/>
      <c r="G62" s="83"/>
    </row>
    <row r="63" spans="1:7" ht="13.2" x14ac:dyDescent="0.25">
      <c r="A63" s="248"/>
      <c r="B63" s="428" t="s">
        <v>835</v>
      </c>
      <c r="C63" s="295">
        <v>1</v>
      </c>
      <c r="D63" s="427"/>
      <c r="E63" s="83"/>
      <c r="F63" s="8"/>
      <c r="G63" s="83"/>
    </row>
    <row r="64" spans="1:7" ht="13.2" x14ac:dyDescent="0.25">
      <c r="A64" s="86"/>
      <c r="B64" s="83"/>
      <c r="C64" s="83"/>
      <c r="D64" s="83"/>
      <c r="E64" s="83"/>
      <c r="F64" s="83"/>
      <c r="G64" s="83"/>
    </row>
    <row r="65" spans="1:7" ht="15.6" x14ac:dyDescent="0.25">
      <c r="A65" s="86"/>
      <c r="B65" s="426" t="s">
        <v>834</v>
      </c>
      <c r="C65" s="83"/>
      <c r="D65" s="83"/>
      <c r="E65" s="83"/>
      <c r="F65" s="83"/>
      <c r="G65" s="83"/>
    </row>
    <row r="66" spans="1:7" ht="44.25" customHeight="1" x14ac:dyDescent="0.25">
      <c r="A66" s="248" t="s">
        <v>833</v>
      </c>
      <c r="B66" s="600" t="s">
        <v>832</v>
      </c>
      <c r="C66" s="597"/>
      <c r="D66" s="597"/>
      <c r="E66" s="597"/>
      <c r="F66" s="601"/>
      <c r="G66" s="83"/>
    </row>
    <row r="67" spans="1:7" ht="13.2" x14ac:dyDescent="0.25">
      <c r="A67" s="295"/>
      <c r="B67" s="602" t="s">
        <v>831</v>
      </c>
      <c r="C67" s="603"/>
      <c r="D67" s="603"/>
      <c r="E67" s="425"/>
      <c r="F67" s="325"/>
      <c r="G67" s="83"/>
    </row>
    <row r="68" spans="1:7" ht="21" customHeight="1" x14ac:dyDescent="0.25">
      <c r="A68" s="248"/>
      <c r="B68" s="604" t="s">
        <v>830</v>
      </c>
      <c r="C68" s="604"/>
      <c r="D68" s="604"/>
      <c r="E68" s="425"/>
      <c r="F68" s="325"/>
      <c r="G68" s="83"/>
    </row>
    <row r="69" spans="1:7" ht="13.2" x14ac:dyDescent="0.25">
      <c r="A69" s="295"/>
      <c r="B69" s="605" t="s">
        <v>829</v>
      </c>
      <c r="C69" s="605"/>
      <c r="D69" s="605"/>
      <c r="E69" s="425"/>
      <c r="F69" s="325"/>
      <c r="G69" s="83"/>
    </row>
    <row r="70" spans="1:7" ht="13.2" x14ac:dyDescent="0.25">
      <c r="A70" s="295"/>
      <c r="B70" s="605" t="s">
        <v>828</v>
      </c>
      <c r="C70" s="605"/>
      <c r="D70" s="605"/>
      <c r="E70" s="425"/>
      <c r="F70" s="325"/>
      <c r="G70" s="83"/>
    </row>
    <row r="71" spans="1:7" ht="13.2" x14ac:dyDescent="0.25">
      <c r="A71" s="295" t="s">
        <v>277</v>
      </c>
      <c r="B71" s="424" t="s">
        <v>827</v>
      </c>
      <c r="C71" s="149"/>
      <c r="D71" s="149"/>
      <c r="E71" s="318"/>
      <c r="F71" s="325"/>
      <c r="G71" s="83"/>
    </row>
    <row r="72" spans="1:7" ht="13.2" x14ac:dyDescent="0.25">
      <c r="A72" s="86"/>
      <c r="B72" s="580" t="s">
        <v>826</v>
      </c>
      <c r="C72" s="580"/>
      <c r="D72" s="580"/>
      <c r="E72" s="580"/>
      <c r="F72" s="580"/>
      <c r="G72" s="83"/>
    </row>
    <row r="73" spans="1:7" ht="13.2" x14ac:dyDescent="0.25">
      <c r="A73" s="86"/>
      <c r="B73" s="87"/>
      <c r="C73" s="87"/>
      <c r="D73" s="87"/>
      <c r="E73" s="83"/>
      <c r="F73" s="83"/>
      <c r="G73" s="83"/>
    </row>
    <row r="74" spans="1:7" ht="28.5" customHeight="1" x14ac:dyDescent="0.25">
      <c r="A74" s="248" t="s">
        <v>825</v>
      </c>
      <c r="B74" s="581" t="s">
        <v>824</v>
      </c>
      <c r="C74" s="581"/>
      <c r="D74" s="581"/>
      <c r="E74" s="581"/>
      <c r="F74" s="582"/>
      <c r="G74" s="83"/>
    </row>
    <row r="75" spans="1:7" ht="26.4" x14ac:dyDescent="0.25">
      <c r="A75" s="248"/>
      <c r="B75" s="99"/>
      <c r="C75" s="379" t="s">
        <v>823</v>
      </c>
      <c r="D75" s="379" t="s">
        <v>822</v>
      </c>
      <c r="E75" s="379" t="s">
        <v>821</v>
      </c>
      <c r="F75" s="379" t="s">
        <v>820</v>
      </c>
      <c r="G75" s="83"/>
    </row>
    <row r="76" spans="1:7" ht="13.8" x14ac:dyDescent="0.25">
      <c r="A76" s="248"/>
      <c r="B76" s="422" t="s">
        <v>819</v>
      </c>
      <c r="C76" s="421"/>
      <c r="D76" s="421"/>
      <c r="E76" s="421"/>
      <c r="F76" s="420"/>
      <c r="G76" s="83"/>
    </row>
    <row r="77" spans="1:7" ht="26.4" x14ac:dyDescent="0.25">
      <c r="A77" s="248"/>
      <c r="B77" s="423" t="s">
        <v>818</v>
      </c>
      <c r="C77" s="295" t="s">
        <v>277</v>
      </c>
      <c r="D77" s="295"/>
      <c r="E77" s="295"/>
      <c r="F77" s="295"/>
      <c r="G77" s="83"/>
    </row>
    <row r="78" spans="1:7" ht="13.2" x14ac:dyDescent="0.25">
      <c r="A78" s="248"/>
      <c r="B78" s="418" t="s">
        <v>817</v>
      </c>
      <c r="C78" s="295" t="s">
        <v>277</v>
      </c>
      <c r="D78" s="295"/>
      <c r="E78" s="295"/>
      <c r="F78" s="295"/>
      <c r="G78" s="83"/>
    </row>
    <row r="79" spans="1:7" ht="13.2" x14ac:dyDescent="0.25">
      <c r="A79" s="248"/>
      <c r="B79" s="340" t="s">
        <v>816</v>
      </c>
      <c r="C79" s="295" t="s">
        <v>277</v>
      </c>
      <c r="D79" s="295"/>
      <c r="E79" s="295"/>
      <c r="F79" s="295"/>
      <c r="G79" s="83"/>
    </row>
    <row r="80" spans="1:7" ht="13.2" x14ac:dyDescent="0.25">
      <c r="A80" s="248"/>
      <c r="B80" s="418" t="s">
        <v>815</v>
      </c>
      <c r="C80" s="295"/>
      <c r="D80" s="295"/>
      <c r="E80" s="295" t="s">
        <v>277</v>
      </c>
      <c r="F80" s="295"/>
      <c r="G80" s="83"/>
    </row>
    <row r="81" spans="1:7" ht="13.2" x14ac:dyDescent="0.25">
      <c r="A81" s="248"/>
      <c r="B81" s="418" t="s">
        <v>814</v>
      </c>
      <c r="C81" s="295"/>
      <c r="D81" s="295"/>
      <c r="E81" s="295" t="s">
        <v>277</v>
      </c>
      <c r="F81" s="295"/>
      <c r="G81" s="83"/>
    </row>
    <row r="82" spans="1:7" ht="13.2" x14ac:dyDescent="0.25">
      <c r="A82" s="248"/>
      <c r="B82" s="418" t="s">
        <v>813</v>
      </c>
      <c r="C82" s="295"/>
      <c r="D82" s="295"/>
      <c r="E82" s="295" t="s">
        <v>277</v>
      </c>
      <c r="F82" s="295"/>
      <c r="G82" s="83"/>
    </row>
    <row r="83" spans="1:7" ht="13.8" x14ac:dyDescent="0.25">
      <c r="A83" s="248"/>
      <c r="B83" s="422" t="s">
        <v>812</v>
      </c>
      <c r="C83" s="421"/>
      <c r="D83" s="421"/>
      <c r="E83" s="421"/>
      <c r="F83" s="420"/>
      <c r="G83" s="83"/>
    </row>
    <row r="84" spans="1:7" ht="13.2" x14ac:dyDescent="0.25">
      <c r="A84" s="248"/>
      <c r="B84" s="418" t="s">
        <v>811</v>
      </c>
      <c r="C84" s="295"/>
      <c r="D84" s="295"/>
      <c r="E84" s="295"/>
      <c r="F84" s="295" t="s">
        <v>277</v>
      </c>
      <c r="G84" s="83"/>
    </row>
    <row r="85" spans="1:7" ht="13.2" x14ac:dyDescent="0.25">
      <c r="A85" s="248"/>
      <c r="B85" s="418" t="s">
        <v>810</v>
      </c>
      <c r="C85" s="295"/>
      <c r="D85" s="295"/>
      <c r="E85" s="295" t="s">
        <v>277</v>
      </c>
      <c r="F85" s="295"/>
      <c r="G85" s="83"/>
    </row>
    <row r="86" spans="1:7" ht="13.2" x14ac:dyDescent="0.25">
      <c r="A86" s="248"/>
      <c r="B86" s="418" t="s">
        <v>809</v>
      </c>
      <c r="C86" s="295"/>
      <c r="D86" s="295"/>
      <c r="E86" s="295" t="s">
        <v>277</v>
      </c>
      <c r="F86" s="295"/>
      <c r="G86" s="83"/>
    </row>
    <row r="87" spans="1:7" ht="13.2" x14ac:dyDescent="0.25">
      <c r="A87" s="248"/>
      <c r="B87" s="418" t="s">
        <v>808</v>
      </c>
      <c r="C87" s="295"/>
      <c r="D87" s="295"/>
      <c r="E87" s="295" t="s">
        <v>277</v>
      </c>
      <c r="F87" s="295"/>
      <c r="G87" s="83"/>
    </row>
    <row r="88" spans="1:7" ht="13.2" x14ac:dyDescent="0.25">
      <c r="A88" s="248"/>
      <c r="B88" s="418" t="s">
        <v>807</v>
      </c>
      <c r="C88" s="295"/>
      <c r="D88" s="295"/>
      <c r="E88" s="295" t="s">
        <v>277</v>
      </c>
      <c r="F88" s="295"/>
      <c r="G88" s="83"/>
    </row>
    <row r="89" spans="1:7" ht="13.2" x14ac:dyDescent="0.25">
      <c r="A89" s="248"/>
      <c r="B89" s="418" t="s">
        <v>806</v>
      </c>
      <c r="C89" s="295"/>
      <c r="D89" s="295"/>
      <c r="E89" s="295"/>
      <c r="F89" s="295" t="s">
        <v>277</v>
      </c>
      <c r="G89" s="83"/>
    </row>
    <row r="90" spans="1:7" ht="13.2" x14ac:dyDescent="0.25">
      <c r="A90" s="248"/>
      <c r="B90" s="418" t="s">
        <v>805</v>
      </c>
      <c r="C90" s="295"/>
      <c r="D90" s="295"/>
      <c r="E90" s="295"/>
      <c r="F90" s="295" t="s">
        <v>277</v>
      </c>
      <c r="G90" s="83"/>
    </row>
    <row r="91" spans="1:7" ht="13.2" x14ac:dyDescent="0.25">
      <c r="A91" s="248"/>
      <c r="B91" s="418" t="s">
        <v>804</v>
      </c>
      <c r="C91" s="295"/>
      <c r="D91" s="295"/>
      <c r="E91" s="295"/>
      <c r="F91" s="295" t="s">
        <v>277</v>
      </c>
      <c r="G91" s="83"/>
    </row>
    <row r="92" spans="1:7" ht="13.5" customHeight="1" x14ac:dyDescent="0.25">
      <c r="A92" s="248"/>
      <c r="B92" s="419" t="s">
        <v>803</v>
      </c>
      <c r="C92" s="295"/>
      <c r="D92" s="295"/>
      <c r="E92" s="295"/>
      <c r="F92" s="295" t="s">
        <v>277</v>
      </c>
      <c r="G92" s="83"/>
    </row>
    <row r="93" spans="1:7" ht="13.2" x14ac:dyDescent="0.25">
      <c r="A93" s="248"/>
      <c r="B93" s="418" t="s">
        <v>802</v>
      </c>
      <c r="C93" s="295"/>
      <c r="D93" s="295"/>
      <c r="E93" s="295"/>
      <c r="F93" s="295" t="s">
        <v>277</v>
      </c>
      <c r="G93" s="83"/>
    </row>
    <row r="94" spans="1:7" ht="13.2" x14ac:dyDescent="0.25">
      <c r="A94" s="248"/>
      <c r="B94" s="418" t="s">
        <v>801</v>
      </c>
      <c r="C94" s="295"/>
      <c r="D94" s="295"/>
      <c r="E94" s="295" t="s">
        <v>277</v>
      </c>
      <c r="F94" s="295"/>
      <c r="G94" s="83"/>
    </row>
    <row r="95" spans="1:7" ht="13.2" x14ac:dyDescent="0.25">
      <c r="A95" s="248"/>
      <c r="B95" s="418" t="s">
        <v>800</v>
      </c>
      <c r="C95" s="295"/>
      <c r="D95" s="295"/>
      <c r="E95" s="295" t="s">
        <v>277</v>
      </c>
      <c r="F95" s="295"/>
      <c r="G95" s="83"/>
    </row>
    <row r="96" spans="1:7" ht="13.2" x14ac:dyDescent="0.25">
      <c r="A96" s="248"/>
      <c r="B96" s="418" t="s">
        <v>799</v>
      </c>
      <c r="C96" s="295"/>
      <c r="D96" s="295"/>
      <c r="E96" s="295"/>
      <c r="F96" s="295" t="s">
        <v>277</v>
      </c>
      <c r="G96" s="83"/>
    </row>
    <row r="97" spans="1:8" ht="13.2" x14ac:dyDescent="0.25">
      <c r="A97" s="86"/>
      <c r="B97" s="83"/>
      <c r="C97" s="83"/>
      <c r="D97" s="83"/>
      <c r="E97" s="83"/>
      <c r="F97" s="83"/>
      <c r="G97" s="83"/>
    </row>
    <row r="98" spans="1:8" ht="15.6" x14ac:dyDescent="0.3">
      <c r="A98" s="86"/>
      <c r="B98" s="320" t="s">
        <v>798</v>
      </c>
      <c r="C98" s="83"/>
      <c r="D98" s="83"/>
      <c r="E98" s="83"/>
      <c r="F98" s="83"/>
      <c r="G98" s="83"/>
    </row>
    <row r="99" spans="1:8" ht="13.2" x14ac:dyDescent="0.25">
      <c r="A99" s="248"/>
      <c r="B99" s="334" t="s">
        <v>797</v>
      </c>
      <c r="C99" s="415"/>
      <c r="D99" s="415"/>
      <c r="E99" s="415"/>
      <c r="F99" s="415"/>
      <c r="G99" s="415"/>
      <c r="H99" s="244"/>
    </row>
    <row r="100" spans="1:8" ht="13.2" x14ac:dyDescent="0.25">
      <c r="A100" s="248"/>
      <c r="B100" s="583"/>
      <c r="C100" s="584"/>
      <c r="D100" s="585"/>
      <c r="E100" s="315" t="s">
        <v>12</v>
      </c>
      <c r="F100" s="315" t="s">
        <v>13</v>
      </c>
      <c r="G100" s="415"/>
      <c r="H100" s="244"/>
    </row>
    <row r="101" spans="1:8" ht="39.75" customHeight="1" x14ac:dyDescent="0.25">
      <c r="A101" s="248"/>
      <c r="B101" s="610" t="s">
        <v>796</v>
      </c>
      <c r="C101" s="510"/>
      <c r="D101" s="611"/>
      <c r="E101" s="402" t="s">
        <v>277</v>
      </c>
      <c r="F101" s="417"/>
      <c r="G101" s="415"/>
      <c r="H101" s="414"/>
    </row>
    <row r="102" spans="1:8" ht="16.5" customHeight="1" x14ac:dyDescent="0.25">
      <c r="A102" s="248"/>
      <c r="B102" s="245"/>
      <c r="C102" s="242"/>
      <c r="D102" s="242"/>
      <c r="E102" s="401"/>
      <c r="F102" s="416"/>
      <c r="G102" s="415"/>
      <c r="H102" s="414"/>
    </row>
    <row r="103" spans="1:8" ht="26.25" customHeight="1" x14ac:dyDescent="0.25">
      <c r="A103" s="248" t="s">
        <v>795</v>
      </c>
      <c r="B103" s="612" t="s">
        <v>794</v>
      </c>
      <c r="C103" s="613"/>
      <c r="D103" s="613"/>
      <c r="E103" s="613"/>
      <c r="F103" s="614"/>
      <c r="G103" s="336"/>
      <c r="H103" s="335"/>
    </row>
    <row r="104" spans="1:8" ht="12.75" customHeight="1" x14ac:dyDescent="0.25">
      <c r="A104" s="248"/>
      <c r="B104" s="615"/>
      <c r="C104" s="617" t="s">
        <v>793</v>
      </c>
      <c r="D104" s="618"/>
      <c r="E104" s="618"/>
      <c r="F104" s="619"/>
      <c r="G104" s="620"/>
      <c r="H104" s="335"/>
    </row>
    <row r="105" spans="1:8" ht="24" customHeight="1" x14ac:dyDescent="0.25">
      <c r="A105" s="248"/>
      <c r="B105" s="616"/>
      <c r="C105" s="413" t="s">
        <v>792</v>
      </c>
      <c r="D105" s="413" t="s">
        <v>791</v>
      </c>
      <c r="E105" s="413" t="s">
        <v>790</v>
      </c>
      <c r="F105" s="412" t="s">
        <v>789</v>
      </c>
      <c r="G105" s="357" t="s">
        <v>788</v>
      </c>
      <c r="H105" s="335"/>
    </row>
    <row r="106" spans="1:8" ht="12.75" customHeight="1" x14ac:dyDescent="0.25">
      <c r="A106" s="248"/>
      <c r="B106" s="410" t="s">
        <v>787</v>
      </c>
      <c r="C106" s="402"/>
      <c r="D106" s="402"/>
      <c r="E106" s="402"/>
      <c r="F106" s="402" t="s">
        <v>277</v>
      </c>
      <c r="G106" s="409"/>
      <c r="H106" s="335"/>
    </row>
    <row r="107" spans="1:8" ht="12.75" customHeight="1" x14ac:dyDescent="0.25">
      <c r="A107" s="248"/>
      <c r="B107" s="410" t="s">
        <v>786</v>
      </c>
      <c r="C107" s="402"/>
      <c r="D107" s="402"/>
      <c r="E107" s="402"/>
      <c r="F107" s="402" t="s">
        <v>277</v>
      </c>
      <c r="G107" s="409"/>
      <c r="H107" s="335"/>
    </row>
    <row r="108" spans="1:8" ht="12.75" customHeight="1" x14ac:dyDescent="0.25">
      <c r="A108" s="248"/>
      <c r="B108" s="410" t="s">
        <v>785</v>
      </c>
      <c r="C108" s="402"/>
      <c r="D108" s="402"/>
      <c r="E108" s="402"/>
      <c r="F108" s="402" t="s">
        <v>277</v>
      </c>
      <c r="G108" s="409"/>
      <c r="H108" s="335"/>
    </row>
    <row r="109" spans="1:8" ht="26.4" x14ac:dyDescent="0.25">
      <c r="A109" s="248"/>
      <c r="B109" s="411" t="s">
        <v>784</v>
      </c>
      <c r="C109" s="402"/>
      <c r="D109" s="402"/>
      <c r="E109" s="402"/>
      <c r="F109" s="402"/>
      <c r="G109" s="409" t="s">
        <v>277</v>
      </c>
      <c r="H109" s="335"/>
    </row>
    <row r="110" spans="1:8" ht="13.2" x14ac:dyDescent="0.25">
      <c r="A110" s="248"/>
      <c r="B110" s="410" t="s">
        <v>752</v>
      </c>
      <c r="C110" s="402"/>
      <c r="D110" s="402"/>
      <c r="E110" s="402"/>
      <c r="F110" s="402"/>
      <c r="G110" s="409" t="s">
        <v>277</v>
      </c>
      <c r="H110" s="335"/>
    </row>
    <row r="111" spans="1:8" ht="12.75" customHeight="1" x14ac:dyDescent="0.25">
      <c r="A111" s="248"/>
      <c r="B111" s="400"/>
      <c r="C111" s="197"/>
      <c r="D111" s="197"/>
      <c r="E111" s="197"/>
      <c r="F111" s="197"/>
      <c r="G111" s="346"/>
      <c r="H111" s="335"/>
    </row>
    <row r="112" spans="1:8" ht="39" customHeight="1" x14ac:dyDescent="0.25">
      <c r="A112" s="280" t="s">
        <v>779</v>
      </c>
      <c r="B112" s="621" t="s">
        <v>783</v>
      </c>
      <c r="C112" s="621"/>
      <c r="D112" s="621"/>
      <c r="E112" s="621"/>
      <c r="F112" s="621"/>
      <c r="G112" s="621"/>
      <c r="H112" s="335"/>
    </row>
    <row r="113" spans="1:8" ht="12" customHeight="1" x14ac:dyDescent="0.25">
      <c r="A113" s="280"/>
      <c r="B113" s="345"/>
      <c r="C113" s="345"/>
      <c r="D113" s="345"/>
      <c r="E113" s="345"/>
      <c r="F113" s="345"/>
      <c r="G113" s="345"/>
      <c r="H113" s="335"/>
    </row>
    <row r="114" spans="1:8" s="399" customFormat="1" ht="14.25" customHeight="1" x14ac:dyDescent="0.25">
      <c r="A114" s="402"/>
      <c r="B114" s="598" t="s">
        <v>782</v>
      </c>
      <c r="C114" s="598"/>
      <c r="D114" s="598"/>
      <c r="E114" s="407"/>
      <c r="F114" s="345"/>
      <c r="G114" s="408"/>
      <c r="H114" s="335"/>
    </row>
    <row r="115" spans="1:8" s="399" customFormat="1" ht="12.75" customHeight="1" x14ac:dyDescent="0.25">
      <c r="A115" s="402"/>
      <c r="B115" s="598" t="s">
        <v>781</v>
      </c>
      <c r="C115" s="598"/>
      <c r="D115" s="598"/>
      <c r="E115" s="407"/>
      <c r="F115" s="345"/>
      <c r="G115" s="408"/>
      <c r="H115" s="335"/>
    </row>
    <row r="116" spans="1:8" s="399" customFormat="1" ht="12.75" customHeight="1" x14ac:dyDescent="0.25">
      <c r="A116" s="402" t="s">
        <v>277</v>
      </c>
      <c r="B116" s="598" t="s">
        <v>780</v>
      </c>
      <c r="C116" s="598"/>
      <c r="D116" s="598"/>
      <c r="E116" s="407"/>
      <c r="F116" s="345"/>
      <c r="G116" s="408"/>
      <c r="H116" s="335"/>
    </row>
    <row r="117" spans="1:8" s="399" customFormat="1" ht="12.75" customHeight="1" x14ac:dyDescent="0.25">
      <c r="A117" s="280"/>
      <c r="B117" s="245"/>
      <c r="C117" s="245"/>
      <c r="D117" s="245"/>
      <c r="E117" s="345"/>
      <c r="F117" s="345"/>
      <c r="G117" s="346"/>
      <c r="H117" s="335"/>
    </row>
    <row r="118" spans="1:8" s="399" customFormat="1" ht="12.75" customHeight="1" x14ac:dyDescent="0.25">
      <c r="A118" s="280" t="s">
        <v>779</v>
      </c>
      <c r="B118" s="610" t="s">
        <v>778</v>
      </c>
      <c r="C118" s="610"/>
      <c r="D118" s="610"/>
      <c r="E118" s="610"/>
      <c r="F118" s="610"/>
      <c r="G118" s="610"/>
      <c r="H118" s="335"/>
    </row>
    <row r="119" spans="1:8" s="399" customFormat="1" ht="12.75" customHeight="1" x14ac:dyDescent="0.25">
      <c r="A119" s="280"/>
      <c r="B119" s="610"/>
      <c r="C119" s="610"/>
      <c r="D119" s="610"/>
      <c r="E119" s="610"/>
      <c r="F119" s="610"/>
      <c r="G119" s="610"/>
      <c r="H119" s="335"/>
    </row>
    <row r="120" spans="1:8" s="399" customFormat="1" ht="12.75" customHeight="1" x14ac:dyDescent="0.25">
      <c r="A120" s="280"/>
      <c r="B120" s="610"/>
      <c r="C120" s="610"/>
      <c r="D120" s="610"/>
      <c r="E120" s="610"/>
      <c r="F120" s="610"/>
      <c r="G120" s="610"/>
      <c r="H120" s="335"/>
    </row>
    <row r="121" spans="1:8" s="399" customFormat="1" ht="12.75" customHeight="1" x14ac:dyDescent="0.25">
      <c r="A121" s="280"/>
      <c r="B121" s="86"/>
      <c r="C121" s="86"/>
      <c r="D121" s="86"/>
      <c r="E121" s="86"/>
      <c r="F121" s="86"/>
      <c r="G121" s="86"/>
      <c r="H121" s="335"/>
    </row>
    <row r="122" spans="1:8" s="399" customFormat="1" ht="12.75" customHeight="1" x14ac:dyDescent="0.25">
      <c r="A122" s="402"/>
      <c r="B122" s="599" t="s">
        <v>777</v>
      </c>
      <c r="C122" s="599"/>
      <c r="D122" s="599"/>
      <c r="E122" s="407"/>
      <c r="F122" s="345"/>
      <c r="G122" s="346"/>
      <c r="H122" s="335"/>
    </row>
    <row r="123" spans="1:8" s="399" customFormat="1" ht="12.75" customHeight="1" x14ac:dyDescent="0.25">
      <c r="A123" s="402"/>
      <c r="B123" s="599" t="s">
        <v>776</v>
      </c>
      <c r="C123" s="599"/>
      <c r="D123" s="599"/>
      <c r="E123" s="407"/>
      <c r="F123" s="345"/>
      <c r="G123" s="346"/>
      <c r="H123" s="335"/>
    </row>
    <row r="124" spans="1:8" s="399" customFormat="1" ht="12.75" customHeight="1" x14ac:dyDescent="0.25">
      <c r="A124" s="402" t="s">
        <v>277</v>
      </c>
      <c r="B124" s="599" t="s">
        <v>775</v>
      </c>
      <c r="C124" s="599"/>
      <c r="D124" s="599"/>
      <c r="E124" s="407"/>
      <c r="F124" s="345"/>
      <c r="G124" s="346"/>
      <c r="H124" s="335"/>
    </row>
    <row r="125" spans="1:8" s="399" customFormat="1" ht="12.75" customHeight="1" x14ac:dyDescent="0.25">
      <c r="A125" s="280"/>
      <c r="B125" s="245"/>
      <c r="C125" s="245"/>
      <c r="D125" s="245"/>
      <c r="E125" s="345"/>
      <c r="F125" s="345"/>
      <c r="G125" s="346"/>
      <c r="H125" s="335"/>
    </row>
    <row r="126" spans="1:8" s="399" customFormat="1" ht="12.75" customHeight="1" x14ac:dyDescent="0.25">
      <c r="A126" s="280" t="s">
        <v>774</v>
      </c>
      <c r="B126" s="610" t="s">
        <v>773</v>
      </c>
      <c r="C126" s="610"/>
      <c r="D126" s="610"/>
      <c r="E126" s="610"/>
      <c r="F126" s="610"/>
      <c r="G126" s="610"/>
      <c r="H126" s="335"/>
    </row>
    <row r="127" spans="1:8" s="399" customFormat="1" ht="12.75" customHeight="1" x14ac:dyDescent="0.25">
      <c r="A127" s="280"/>
      <c r="B127" s="245"/>
      <c r="C127" s="245"/>
      <c r="D127" s="245"/>
      <c r="E127" s="245"/>
      <c r="F127" s="245"/>
      <c r="G127" s="245"/>
      <c r="H127" s="335"/>
    </row>
    <row r="128" spans="1:8" s="399" customFormat="1" ht="12.75" customHeight="1" x14ac:dyDescent="0.25">
      <c r="A128" s="280"/>
      <c r="B128" s="245"/>
      <c r="C128" s="406" t="s">
        <v>772</v>
      </c>
      <c r="D128" s="406" t="s">
        <v>771</v>
      </c>
      <c r="E128" s="405"/>
      <c r="F128" s="405"/>
      <c r="G128" s="245"/>
      <c r="H128" s="335"/>
    </row>
    <row r="129" spans="1:8" s="399" customFormat="1" ht="13.5" customHeight="1" x14ac:dyDescent="0.25">
      <c r="A129" s="280"/>
      <c r="B129" s="404" t="s">
        <v>770</v>
      </c>
      <c r="C129" s="402"/>
      <c r="D129" s="402"/>
      <c r="E129" s="401"/>
      <c r="F129" s="401"/>
      <c r="G129" s="346"/>
      <c r="H129" s="335"/>
    </row>
    <row r="130" spans="1:8" s="399" customFormat="1" ht="12.75" customHeight="1" x14ac:dyDescent="0.25">
      <c r="A130" s="280"/>
      <c r="B130" s="404" t="s">
        <v>769</v>
      </c>
      <c r="C130" s="402"/>
      <c r="D130" s="402"/>
      <c r="E130" s="401"/>
      <c r="F130" s="401"/>
      <c r="G130" s="346"/>
      <c r="H130" s="335"/>
    </row>
    <row r="131" spans="1:8" s="399" customFormat="1" ht="15.75" customHeight="1" x14ac:dyDescent="0.25">
      <c r="A131" s="280"/>
      <c r="B131" s="404" t="s">
        <v>768</v>
      </c>
      <c r="C131" s="402"/>
      <c r="D131" s="402"/>
      <c r="E131" s="401"/>
      <c r="F131" s="401"/>
      <c r="G131" s="346"/>
      <c r="H131" s="335"/>
    </row>
    <row r="132" spans="1:8" s="399" customFormat="1" ht="12.75" customHeight="1" x14ac:dyDescent="0.25">
      <c r="A132" s="280"/>
      <c r="B132" s="250" t="s">
        <v>767</v>
      </c>
      <c r="C132" s="402"/>
      <c r="D132" s="403"/>
      <c r="E132" s="401"/>
      <c r="F132" s="401"/>
      <c r="G132" s="346"/>
      <c r="H132" s="335"/>
    </row>
    <row r="133" spans="1:8" s="399" customFormat="1" ht="28.5" customHeight="1" x14ac:dyDescent="0.25">
      <c r="A133" s="280"/>
      <c r="B133" s="197" t="s">
        <v>766</v>
      </c>
      <c r="C133" s="402"/>
      <c r="D133" s="402"/>
      <c r="E133" s="401"/>
      <c r="F133" s="401"/>
      <c r="G133" s="346"/>
      <c r="H133" s="335"/>
    </row>
    <row r="134" spans="1:8" s="399" customFormat="1" ht="15" customHeight="1" x14ac:dyDescent="0.25">
      <c r="A134" s="280"/>
      <c r="B134" s="250" t="s">
        <v>765</v>
      </c>
      <c r="C134" s="402"/>
      <c r="D134" s="402"/>
      <c r="E134" s="401"/>
      <c r="F134" s="401"/>
      <c r="G134" s="346"/>
      <c r="H134" s="335"/>
    </row>
    <row r="135" spans="1:8" s="399" customFormat="1" ht="12.75" customHeight="1" x14ac:dyDescent="0.25">
      <c r="A135" s="280"/>
      <c r="B135" s="250" t="s">
        <v>764</v>
      </c>
      <c r="C135" s="402"/>
      <c r="D135" s="402"/>
      <c r="E135" s="401"/>
      <c r="F135" s="401"/>
      <c r="G135" s="346"/>
      <c r="H135" s="335"/>
    </row>
    <row r="136" spans="1:8" s="399" customFormat="1" ht="12.75" customHeight="1" x14ac:dyDescent="0.25">
      <c r="A136" s="248"/>
      <c r="B136" s="400"/>
      <c r="C136" s="197"/>
      <c r="D136" s="197"/>
      <c r="E136" s="197"/>
      <c r="F136" s="197"/>
      <c r="G136" s="336"/>
      <c r="H136" s="335"/>
    </row>
    <row r="137" spans="1:8" ht="13.2" x14ac:dyDescent="0.25">
      <c r="A137" s="248" t="s">
        <v>763</v>
      </c>
      <c r="B137" s="622" t="s">
        <v>762</v>
      </c>
      <c r="C137" s="589"/>
      <c r="D137" s="589"/>
      <c r="E137" s="589"/>
      <c r="F137" s="589"/>
      <c r="G137" s="336"/>
      <c r="H137" s="335"/>
    </row>
    <row r="138" spans="1:8" ht="13.2" x14ac:dyDescent="0.25">
      <c r="A138" s="248"/>
      <c r="B138" s="398"/>
      <c r="C138" s="250"/>
      <c r="D138" s="250"/>
      <c r="E138" s="250"/>
      <c r="F138" s="250"/>
      <c r="G138" s="336"/>
      <c r="H138" s="335"/>
    </row>
    <row r="139" spans="1:8" ht="13.2" x14ac:dyDescent="0.25">
      <c r="A139" s="295" t="s">
        <v>277</v>
      </c>
      <c r="B139" s="148" t="s">
        <v>12</v>
      </c>
      <c r="C139" s="318"/>
      <c r="D139" s="318"/>
      <c r="E139" s="250"/>
      <c r="F139" s="250"/>
      <c r="G139" s="336"/>
      <c r="H139" s="335"/>
    </row>
    <row r="140" spans="1:8" ht="13.2" x14ac:dyDescent="0.25">
      <c r="A140" s="295"/>
      <c r="B140" s="397" t="s">
        <v>13</v>
      </c>
      <c r="C140" s="396"/>
      <c r="D140" s="396"/>
      <c r="E140" s="336"/>
      <c r="F140" s="336"/>
      <c r="G140" s="336"/>
      <c r="H140" s="335"/>
    </row>
    <row r="141" spans="1:8" ht="13.2" x14ac:dyDescent="0.25">
      <c r="A141" s="86"/>
      <c r="B141" s="83"/>
      <c r="C141" s="348"/>
      <c r="D141" s="247"/>
      <c r="E141" s="8"/>
      <c r="F141" s="325"/>
      <c r="G141" s="83"/>
      <c r="H141" s="335"/>
    </row>
    <row r="142" spans="1:8" ht="12.75" customHeight="1" x14ac:dyDescent="0.25">
      <c r="A142" s="248" t="s">
        <v>761</v>
      </c>
      <c r="B142" s="623" t="s">
        <v>760</v>
      </c>
      <c r="C142" s="623"/>
      <c r="D142" s="623"/>
      <c r="E142" s="623"/>
      <c r="F142" s="331">
        <v>43983</v>
      </c>
      <c r="G142" s="83"/>
    </row>
    <row r="143" spans="1:8" ht="12" customHeight="1" x14ac:dyDescent="0.25">
      <c r="A143" s="248"/>
      <c r="B143" s="510" t="s">
        <v>759</v>
      </c>
      <c r="C143" s="510"/>
      <c r="D143" s="510"/>
      <c r="E143" s="510"/>
      <c r="F143" s="331">
        <v>43983</v>
      </c>
      <c r="G143" s="83"/>
    </row>
    <row r="144" spans="1:8" ht="27" customHeight="1" x14ac:dyDescent="0.25">
      <c r="A144" s="248"/>
      <c r="B144" s="242"/>
      <c r="C144" s="242"/>
      <c r="D144" s="242"/>
      <c r="E144" s="391"/>
      <c r="F144" s="325"/>
      <c r="G144" s="83"/>
    </row>
    <row r="145" spans="1:7" ht="13.5" customHeight="1" x14ac:dyDescent="0.25">
      <c r="A145" s="248" t="s">
        <v>758</v>
      </c>
      <c r="B145" s="510" t="s">
        <v>757</v>
      </c>
      <c r="C145" s="510"/>
      <c r="D145" s="624"/>
      <c r="E145" s="521"/>
      <c r="F145" s="625"/>
      <c r="G145" s="83"/>
    </row>
    <row r="146" spans="1:7" ht="39.75" customHeight="1" x14ac:dyDescent="0.25">
      <c r="A146" s="248"/>
      <c r="B146" s="510"/>
      <c r="C146" s="510"/>
      <c r="D146" s="626"/>
      <c r="E146" s="627"/>
      <c r="F146" s="628"/>
      <c r="G146" s="83"/>
    </row>
    <row r="147" spans="1:7" ht="13.2" x14ac:dyDescent="0.25">
      <c r="A147" s="248"/>
      <c r="B147" s="395"/>
      <c r="C147" s="395"/>
      <c r="D147" s="395"/>
      <c r="E147" s="391"/>
      <c r="F147" s="325"/>
      <c r="G147" s="83"/>
    </row>
    <row r="148" spans="1:7" ht="15.75" customHeight="1" x14ac:dyDescent="0.25">
      <c r="A148" s="248" t="s">
        <v>756</v>
      </c>
      <c r="B148" s="629" t="s">
        <v>755</v>
      </c>
      <c r="C148" s="629"/>
      <c r="D148" s="629"/>
      <c r="E148" s="629"/>
      <c r="F148" s="629"/>
      <c r="G148" s="336"/>
    </row>
    <row r="149" spans="1:7" ht="12.75" customHeight="1" x14ac:dyDescent="0.25">
      <c r="A149" s="393" t="s">
        <v>277</v>
      </c>
      <c r="B149" s="392" t="s">
        <v>754</v>
      </c>
      <c r="C149" s="35"/>
      <c r="D149" s="35"/>
      <c r="E149" s="394"/>
      <c r="F149" s="336"/>
      <c r="G149" s="83"/>
    </row>
    <row r="150" spans="1:7" ht="13.2" x14ac:dyDescent="0.25">
      <c r="A150" s="393" t="s">
        <v>277</v>
      </c>
      <c r="B150" s="599" t="s">
        <v>753</v>
      </c>
      <c r="C150" s="604"/>
      <c r="D150" s="604"/>
      <c r="E150" s="318"/>
      <c r="F150" s="336"/>
      <c r="G150" s="83"/>
    </row>
    <row r="151" spans="1:7" ht="13.2" x14ac:dyDescent="0.25">
      <c r="A151" s="393"/>
      <c r="B151" s="392" t="s">
        <v>752</v>
      </c>
      <c r="C151" s="35"/>
      <c r="D151" s="35"/>
      <c r="E151" s="318"/>
      <c r="F151" s="83"/>
      <c r="G151" s="83"/>
    </row>
    <row r="152" spans="1:7" ht="13.2" x14ac:dyDescent="0.25">
      <c r="A152" s="393"/>
      <c r="B152" s="392" t="s">
        <v>751</v>
      </c>
      <c r="C152" s="35"/>
      <c r="D152" s="35"/>
      <c r="E152" s="318"/>
      <c r="F152" s="83"/>
      <c r="G152" s="83"/>
    </row>
    <row r="153" spans="1:7" ht="13.2" x14ac:dyDescent="0.25">
      <c r="A153" s="393" t="s">
        <v>277</v>
      </c>
      <c r="B153" s="149" t="s">
        <v>750</v>
      </c>
      <c r="C153" s="35"/>
      <c r="D153" s="35"/>
      <c r="E153" s="391"/>
      <c r="F153" s="325"/>
      <c r="G153" s="83"/>
    </row>
    <row r="154" spans="1:7" ht="13.2" x14ac:dyDescent="0.25">
      <c r="A154" s="393" t="s">
        <v>277</v>
      </c>
      <c r="B154" s="392" t="s">
        <v>749</v>
      </c>
      <c r="C154" s="247"/>
      <c r="D154" s="247"/>
      <c r="E154" s="318"/>
      <c r="F154" s="83"/>
      <c r="G154" s="83"/>
    </row>
    <row r="155" spans="1:7" ht="13.2" x14ac:dyDescent="0.25">
      <c r="A155" s="393" t="s">
        <v>277</v>
      </c>
      <c r="B155" s="392" t="s">
        <v>748</v>
      </c>
      <c r="C155" s="630" t="s">
        <v>747</v>
      </c>
      <c r="D155" s="630"/>
      <c r="E155" s="630"/>
      <c r="F155" s="630"/>
      <c r="G155" s="83"/>
    </row>
    <row r="156" spans="1:7" ht="13.2" x14ac:dyDescent="0.25">
      <c r="A156" s="248"/>
      <c r="B156" s="242"/>
      <c r="C156" s="242"/>
      <c r="D156" s="242"/>
      <c r="E156" s="391"/>
      <c r="F156" s="325"/>
      <c r="G156" s="83"/>
    </row>
    <row r="157" spans="1:7" ht="13.2" x14ac:dyDescent="0.25">
      <c r="A157" s="248"/>
      <c r="B157" s="242"/>
      <c r="C157" s="242"/>
      <c r="D157" s="242"/>
      <c r="E157" s="391"/>
      <c r="F157" s="325"/>
      <c r="G157" s="83"/>
    </row>
    <row r="158" spans="1:7" ht="13.2" x14ac:dyDescent="0.25">
      <c r="A158" s="248"/>
      <c r="B158" s="242"/>
      <c r="C158" s="242"/>
      <c r="D158" s="242"/>
      <c r="E158" s="391"/>
      <c r="F158" s="325"/>
      <c r="G158" s="83"/>
    </row>
    <row r="159" spans="1:7" ht="13.2" x14ac:dyDescent="0.25">
      <c r="A159" s="248"/>
      <c r="B159" s="242"/>
      <c r="C159" s="242"/>
      <c r="D159" s="242"/>
      <c r="E159" s="391"/>
      <c r="F159" s="325"/>
      <c r="G159" s="83"/>
    </row>
    <row r="160" spans="1:7" ht="13.2" x14ac:dyDescent="0.25">
      <c r="A160" s="248"/>
      <c r="B160" s="242"/>
      <c r="C160" s="242"/>
      <c r="D160" s="242"/>
      <c r="E160" s="391"/>
      <c r="F160" s="325"/>
      <c r="G160" s="83"/>
    </row>
    <row r="161" spans="1:7" ht="13.2" x14ac:dyDescent="0.25">
      <c r="A161" s="248"/>
      <c r="B161" s="242"/>
      <c r="C161" s="242"/>
      <c r="D161" s="242"/>
      <c r="E161" s="391"/>
      <c r="F161" s="325"/>
      <c r="G161" s="83"/>
    </row>
    <row r="162" spans="1:7" ht="13.2" x14ac:dyDescent="0.25">
      <c r="A162" s="248"/>
      <c r="B162" s="242"/>
      <c r="C162" s="242"/>
      <c r="D162" s="242"/>
      <c r="E162" s="391"/>
      <c r="F162" s="325"/>
      <c r="G162" s="83"/>
    </row>
    <row r="163" spans="1:7" ht="13.2" x14ac:dyDescent="0.25">
      <c r="A163" s="248"/>
      <c r="B163" s="242"/>
      <c r="C163" s="242"/>
      <c r="D163" s="242"/>
      <c r="E163" s="391"/>
      <c r="F163" s="325"/>
      <c r="G163" s="83"/>
    </row>
    <row r="164" spans="1:7" ht="13.2" x14ac:dyDescent="0.25">
      <c r="A164" s="248"/>
      <c r="B164" s="242"/>
      <c r="C164" s="242"/>
      <c r="D164" s="242"/>
      <c r="E164" s="391"/>
      <c r="F164" s="325"/>
      <c r="G164" s="83"/>
    </row>
    <row r="165" spans="1:7" ht="13.2" x14ac:dyDescent="0.25">
      <c r="A165" s="248"/>
      <c r="B165" s="242"/>
      <c r="C165" s="242"/>
      <c r="D165" s="242"/>
      <c r="E165" s="391"/>
      <c r="F165" s="325"/>
      <c r="G165" s="83"/>
    </row>
    <row r="166" spans="1:7" ht="13.2" x14ac:dyDescent="0.25">
      <c r="A166" s="248"/>
      <c r="B166" s="242"/>
      <c r="C166" s="242"/>
      <c r="D166" s="242"/>
      <c r="E166" s="391"/>
      <c r="F166" s="325"/>
      <c r="G166" s="83"/>
    </row>
    <row r="167" spans="1:7" ht="13.2" x14ac:dyDescent="0.25">
      <c r="A167" s="248"/>
      <c r="B167" s="242"/>
      <c r="C167" s="242"/>
      <c r="D167" s="242"/>
      <c r="E167" s="391"/>
      <c r="F167" s="325"/>
      <c r="G167" s="83"/>
    </row>
    <row r="168" spans="1:7" ht="13.2" x14ac:dyDescent="0.25">
      <c r="A168" s="248"/>
      <c r="B168" s="242"/>
      <c r="C168" s="242"/>
      <c r="D168" s="242"/>
      <c r="E168" s="391"/>
      <c r="F168" s="325"/>
      <c r="G168" s="83"/>
    </row>
    <row r="169" spans="1:7" ht="13.2" x14ac:dyDescent="0.25">
      <c r="A169" s="248"/>
      <c r="B169" s="242"/>
      <c r="C169" s="242"/>
      <c r="D169" s="242"/>
      <c r="E169" s="391"/>
      <c r="F169" s="325"/>
      <c r="G169" s="83"/>
    </row>
    <row r="170" spans="1:7" ht="13.2" x14ac:dyDescent="0.25">
      <c r="A170" s="248"/>
      <c r="B170" s="242"/>
      <c r="C170" s="242"/>
      <c r="D170" s="242"/>
      <c r="E170" s="391"/>
      <c r="F170" s="325"/>
      <c r="G170" s="83"/>
    </row>
    <row r="171" spans="1:7" ht="13.2" x14ac:dyDescent="0.25">
      <c r="A171" s="248"/>
      <c r="B171" s="242"/>
      <c r="C171" s="242"/>
      <c r="D171" s="242"/>
      <c r="E171" s="391"/>
      <c r="F171" s="325"/>
      <c r="G171" s="83"/>
    </row>
    <row r="172" spans="1:7" ht="13.2" x14ac:dyDescent="0.25">
      <c r="A172" s="248"/>
      <c r="B172" s="242"/>
      <c r="C172" s="242"/>
      <c r="D172" s="242"/>
      <c r="E172" s="391"/>
      <c r="F172" s="325"/>
      <c r="G172" s="83"/>
    </row>
    <row r="173" spans="1:7" ht="13.2" x14ac:dyDescent="0.25">
      <c r="A173" s="248"/>
      <c r="B173" s="242"/>
      <c r="C173" s="242"/>
      <c r="D173" s="242"/>
      <c r="E173" s="391"/>
      <c r="F173" s="325"/>
      <c r="G173" s="83"/>
    </row>
    <row r="174" spans="1:7" ht="15.6" x14ac:dyDescent="0.3">
      <c r="A174" s="86"/>
      <c r="B174" s="320" t="s">
        <v>746</v>
      </c>
      <c r="C174" s="348"/>
      <c r="D174" s="390"/>
      <c r="E174" s="83"/>
      <c r="F174" s="325"/>
      <c r="G174" s="83"/>
    </row>
    <row r="175" spans="1:7" ht="39" customHeight="1" x14ac:dyDescent="0.25">
      <c r="A175" s="86"/>
      <c r="B175" s="606" t="s">
        <v>745</v>
      </c>
      <c r="C175" s="607"/>
      <c r="D175" s="607"/>
      <c r="E175" s="607"/>
      <c r="F175" s="607"/>
      <c r="G175" s="83"/>
    </row>
    <row r="176" spans="1:7" ht="15" customHeight="1" x14ac:dyDescent="0.3">
      <c r="A176" s="86"/>
      <c r="B176" s="320"/>
      <c r="C176" s="348"/>
      <c r="D176" s="390"/>
      <c r="E176" s="83"/>
      <c r="F176" s="325"/>
      <c r="G176" s="83"/>
    </row>
    <row r="177" spans="1:11" ht="31.5" customHeight="1" x14ac:dyDescent="0.25">
      <c r="A177" s="248" t="s">
        <v>744</v>
      </c>
      <c r="B177" s="608" t="s">
        <v>743</v>
      </c>
      <c r="C177" s="608"/>
      <c r="D177" s="608"/>
      <c r="E177" s="608"/>
      <c r="F177" s="608"/>
      <c r="G177" s="83"/>
      <c r="H177" s="389"/>
      <c r="I177" s="241"/>
      <c r="J177" s="241"/>
      <c r="K177" s="241"/>
    </row>
    <row r="178" spans="1:11" ht="27" customHeight="1" x14ac:dyDescent="0.25">
      <c r="A178" s="248"/>
      <c r="B178" s="606" t="s">
        <v>742</v>
      </c>
      <c r="C178" s="609"/>
      <c r="D178" s="609"/>
      <c r="E178" s="609"/>
      <c r="F178" s="609"/>
      <c r="G178" s="83"/>
      <c r="H178" s="388"/>
    </row>
    <row r="179" spans="1:11" ht="29.25" customHeight="1" x14ac:dyDescent="0.25">
      <c r="A179" s="248"/>
      <c r="B179" s="609" t="s">
        <v>741</v>
      </c>
      <c r="C179" s="609"/>
      <c r="D179" s="609"/>
      <c r="E179" s="609"/>
      <c r="F179" s="609"/>
      <c r="G179" s="83"/>
      <c r="H179" s="388"/>
    </row>
    <row r="180" spans="1:11" ht="13.5" customHeight="1" x14ac:dyDescent="0.25">
      <c r="A180" s="248"/>
      <c r="B180" s="609" t="s">
        <v>740</v>
      </c>
      <c r="C180" s="609"/>
      <c r="D180" s="609"/>
      <c r="E180" s="609"/>
      <c r="F180" s="609"/>
      <c r="G180" s="83"/>
      <c r="H180" s="388"/>
    </row>
    <row r="181" spans="1:11" ht="29.25" customHeight="1" x14ac:dyDescent="0.25">
      <c r="A181" s="248"/>
      <c r="B181" s="609" t="s">
        <v>739</v>
      </c>
      <c r="C181" s="609"/>
      <c r="D181" s="609"/>
      <c r="E181" s="609"/>
      <c r="F181" s="609"/>
      <c r="G181" s="83"/>
      <c r="H181" s="388"/>
    </row>
    <row r="182" spans="1:11" ht="27" customHeight="1" x14ac:dyDescent="0.25">
      <c r="A182" s="248"/>
      <c r="B182" s="632" t="s">
        <v>738</v>
      </c>
      <c r="C182" s="632"/>
      <c r="D182" s="632"/>
      <c r="E182" s="632"/>
      <c r="F182" s="632"/>
      <c r="G182" s="83"/>
      <c r="H182" s="388"/>
    </row>
    <row r="183" spans="1:11" ht="14.25" customHeight="1" x14ac:dyDescent="0.25">
      <c r="A183" s="248"/>
      <c r="B183" s="632" t="s">
        <v>737</v>
      </c>
      <c r="C183" s="632"/>
      <c r="D183" s="632"/>
      <c r="E183" s="632"/>
      <c r="F183" s="632"/>
      <c r="G183" s="83"/>
      <c r="H183" s="388"/>
    </row>
    <row r="184" spans="1:11" ht="13.5" customHeight="1" x14ac:dyDescent="0.25">
      <c r="A184" s="248"/>
      <c r="B184" s="381"/>
      <c r="C184" s="362"/>
      <c r="D184" s="362"/>
      <c r="E184" s="362"/>
      <c r="F184" s="362"/>
      <c r="G184" s="83"/>
      <c r="H184" s="388"/>
    </row>
    <row r="185" spans="1:11" ht="13.2" x14ac:dyDescent="0.25">
      <c r="A185" s="248"/>
      <c r="B185" s="369"/>
      <c r="C185" s="387" t="s">
        <v>690</v>
      </c>
      <c r="D185" s="386" t="s">
        <v>736</v>
      </c>
      <c r="E185" s="345"/>
      <c r="F185" s="382"/>
      <c r="G185" s="83"/>
    </row>
    <row r="186" spans="1:11" ht="13.2" x14ac:dyDescent="0.25">
      <c r="A186" s="248"/>
      <c r="B186" s="385" t="s">
        <v>735</v>
      </c>
      <c r="C186" s="384">
        <v>0.51</v>
      </c>
      <c r="D186" s="383">
        <v>2830</v>
      </c>
      <c r="E186" s="242"/>
      <c r="F186" s="382"/>
      <c r="G186" s="83"/>
    </row>
    <row r="187" spans="1:11" ht="13.2" x14ac:dyDescent="0.25">
      <c r="A187" s="248"/>
      <c r="B187" s="385" t="s">
        <v>734</v>
      </c>
      <c r="C187" s="384">
        <v>0.11</v>
      </c>
      <c r="D187" s="383">
        <v>588</v>
      </c>
      <c r="E187" s="242"/>
      <c r="F187" s="382"/>
      <c r="G187" s="83"/>
    </row>
    <row r="188" spans="1:11" ht="13.2" x14ac:dyDescent="0.25">
      <c r="A188" s="248"/>
      <c r="B188" s="381"/>
      <c r="C188" s="362"/>
      <c r="D188" s="362"/>
      <c r="E188" s="362"/>
      <c r="F188" s="362"/>
      <c r="G188" s="83"/>
    </row>
    <row r="189" spans="1:11" ht="12.75" customHeight="1" x14ac:dyDescent="0.25">
      <c r="A189" s="248"/>
      <c r="B189" s="609" t="s">
        <v>733</v>
      </c>
      <c r="C189" s="609"/>
      <c r="D189" s="609"/>
      <c r="E189" s="609"/>
      <c r="F189" s="609"/>
      <c r="G189" s="609"/>
    </row>
    <row r="190" spans="1:11" ht="13.2" x14ac:dyDescent="0.25">
      <c r="A190" s="248"/>
      <c r="B190" s="609"/>
      <c r="C190" s="609"/>
      <c r="D190" s="609"/>
      <c r="E190" s="609"/>
      <c r="F190" s="609"/>
      <c r="G190" s="609"/>
    </row>
    <row r="191" spans="1:11" ht="13.2" x14ac:dyDescent="0.25">
      <c r="A191" s="248"/>
      <c r="B191" s="609"/>
      <c r="C191" s="609"/>
      <c r="D191" s="609"/>
      <c r="E191" s="609"/>
      <c r="F191" s="609"/>
      <c r="G191" s="609"/>
    </row>
    <row r="192" spans="1:11" ht="13.2" x14ac:dyDescent="0.25">
      <c r="A192" s="248"/>
      <c r="B192" s="381"/>
      <c r="C192" s="362"/>
      <c r="D192" s="362"/>
      <c r="E192" s="362"/>
      <c r="F192" s="362"/>
      <c r="G192" s="83"/>
    </row>
    <row r="193" spans="1:7" ht="13.2" x14ac:dyDescent="0.25">
      <c r="A193" s="248"/>
      <c r="B193" s="368" t="s">
        <v>702</v>
      </c>
      <c r="C193" s="368" t="s">
        <v>732</v>
      </c>
      <c r="D193" s="368" t="s">
        <v>731</v>
      </c>
      <c r="E193" s="83"/>
      <c r="F193" s="83"/>
      <c r="G193" s="83"/>
    </row>
    <row r="194" spans="1:7" ht="13.2" x14ac:dyDescent="0.25">
      <c r="A194" s="248"/>
      <c r="B194" s="364" t="s">
        <v>720</v>
      </c>
      <c r="C194" s="295">
        <v>1030</v>
      </c>
      <c r="D194" s="295">
        <v>1220</v>
      </c>
      <c r="E194" s="83"/>
      <c r="F194" s="83"/>
      <c r="G194" s="83"/>
    </row>
    <row r="195" spans="1:7" ht="26.4" x14ac:dyDescent="0.25">
      <c r="A195" s="248"/>
      <c r="B195" s="380" t="s">
        <v>728</v>
      </c>
      <c r="C195" s="295">
        <v>510</v>
      </c>
      <c r="D195" s="295">
        <v>620</v>
      </c>
      <c r="E195" s="83"/>
      <c r="F195" s="362"/>
      <c r="G195" s="83"/>
    </row>
    <row r="196" spans="1:7" ht="13.2" x14ac:dyDescent="0.25">
      <c r="A196" s="248"/>
      <c r="B196" s="364" t="s">
        <v>727</v>
      </c>
      <c r="C196" s="295">
        <v>510</v>
      </c>
      <c r="D196" s="295">
        <v>600</v>
      </c>
      <c r="E196" s="83"/>
      <c r="F196" s="83"/>
      <c r="G196" s="83"/>
    </row>
    <row r="197" spans="1:7" ht="13.2" x14ac:dyDescent="0.25">
      <c r="A197" s="248"/>
      <c r="B197" s="364" t="s">
        <v>713</v>
      </c>
      <c r="C197" s="295">
        <v>18</v>
      </c>
      <c r="D197" s="295">
        <v>26</v>
      </c>
      <c r="E197" s="83"/>
      <c r="F197" s="83"/>
      <c r="G197" s="83"/>
    </row>
    <row r="198" spans="1:7" ht="13.2" x14ac:dyDescent="0.25">
      <c r="A198" s="248"/>
      <c r="B198" s="364" t="s">
        <v>711</v>
      </c>
      <c r="C198" s="295">
        <v>17</v>
      </c>
      <c r="D198" s="295">
        <v>25</v>
      </c>
      <c r="E198" s="83"/>
      <c r="F198" s="83"/>
      <c r="G198" s="83"/>
    </row>
    <row r="199" spans="1:7" ht="13.2" x14ac:dyDescent="0.25">
      <c r="A199" s="248"/>
      <c r="B199" s="364" t="s">
        <v>712</v>
      </c>
      <c r="C199" s="295">
        <v>16</v>
      </c>
      <c r="D199" s="295">
        <v>24</v>
      </c>
      <c r="E199" s="83"/>
      <c r="F199" s="83"/>
      <c r="G199" s="83"/>
    </row>
    <row r="200" spans="1:7" ht="13.2" x14ac:dyDescent="0.25">
      <c r="A200" s="248"/>
      <c r="B200" s="364" t="s">
        <v>730</v>
      </c>
      <c r="C200" s="295"/>
      <c r="D200" s="295"/>
      <c r="E200" s="83"/>
      <c r="F200" s="83"/>
      <c r="G200" s="83"/>
    </row>
    <row r="201" spans="1:7" ht="13.2" x14ac:dyDescent="0.25">
      <c r="A201" s="86"/>
      <c r="B201" s="83"/>
      <c r="C201" s="375"/>
      <c r="D201" s="375"/>
      <c r="E201" s="83"/>
      <c r="F201" s="83"/>
      <c r="G201" s="83"/>
    </row>
    <row r="202" spans="1:7" ht="13.2" x14ac:dyDescent="0.25">
      <c r="A202" s="86"/>
      <c r="B202" s="633" t="s">
        <v>729</v>
      </c>
      <c r="C202" s="634"/>
      <c r="D202" s="634"/>
      <c r="E202" s="634"/>
      <c r="F202" s="634"/>
      <c r="G202" s="634"/>
    </row>
    <row r="203" spans="1:7" ht="13.2" x14ac:dyDescent="0.25">
      <c r="A203" s="86"/>
      <c r="B203" s="83"/>
      <c r="C203" s="375"/>
      <c r="D203" s="375"/>
      <c r="E203" s="83"/>
      <c r="F203" s="83"/>
      <c r="G203" s="83"/>
    </row>
    <row r="204" spans="1:7" ht="39.6" x14ac:dyDescent="0.25">
      <c r="A204" s="86"/>
      <c r="B204" s="378" t="s">
        <v>691</v>
      </c>
      <c r="C204" s="379" t="s">
        <v>728</v>
      </c>
      <c r="D204" s="378" t="s">
        <v>727</v>
      </c>
      <c r="E204" s="83"/>
      <c r="F204" s="83"/>
      <c r="G204" s="83"/>
    </row>
    <row r="205" spans="1:7" ht="13.2" x14ac:dyDescent="0.25">
      <c r="A205" s="86"/>
      <c r="B205" s="366" t="s">
        <v>726</v>
      </c>
      <c r="C205" s="376">
        <v>5.1200000000000002E-2</v>
      </c>
      <c r="D205" s="376">
        <v>4.5900000000000003E-2</v>
      </c>
      <c r="E205" s="83"/>
      <c r="F205" s="83"/>
      <c r="G205" s="83"/>
    </row>
    <row r="206" spans="1:7" ht="13.2" x14ac:dyDescent="0.25">
      <c r="A206" s="86"/>
      <c r="B206" s="366" t="s">
        <v>725</v>
      </c>
      <c r="C206" s="376">
        <v>0.3039</v>
      </c>
      <c r="D206" s="376">
        <v>0.24129999999999999</v>
      </c>
      <c r="E206" s="83"/>
      <c r="F206" s="83"/>
      <c r="G206" s="83"/>
    </row>
    <row r="207" spans="1:7" ht="13.2" x14ac:dyDescent="0.25">
      <c r="A207" s="86"/>
      <c r="B207" s="366" t="s">
        <v>724</v>
      </c>
      <c r="C207" s="376">
        <v>0.4657</v>
      </c>
      <c r="D207" s="376">
        <v>0.52080000000000004</v>
      </c>
      <c r="E207" s="83"/>
      <c r="F207" s="83"/>
      <c r="G207" s="83"/>
    </row>
    <row r="208" spans="1:7" ht="13.2" x14ac:dyDescent="0.25">
      <c r="A208" s="86"/>
      <c r="B208" s="366" t="s">
        <v>723</v>
      </c>
      <c r="C208" s="376">
        <v>0.16930000000000001</v>
      </c>
      <c r="D208" s="376">
        <v>0.1671</v>
      </c>
      <c r="E208" s="83"/>
      <c r="F208" s="83"/>
      <c r="G208" s="83"/>
    </row>
    <row r="209" spans="1:7" ht="13.2" x14ac:dyDescent="0.25">
      <c r="A209" s="86"/>
      <c r="B209" s="366" t="s">
        <v>722</v>
      </c>
      <c r="C209" s="376">
        <v>9.4999999999999998E-3</v>
      </c>
      <c r="D209" s="376">
        <v>2.4400000000000002E-2</v>
      </c>
      <c r="E209" s="83"/>
      <c r="F209" s="83"/>
      <c r="G209" s="83"/>
    </row>
    <row r="210" spans="1:7" ht="13.2" x14ac:dyDescent="0.25">
      <c r="A210" s="86"/>
      <c r="B210" s="366" t="s">
        <v>721</v>
      </c>
      <c r="C210" s="376">
        <v>4.0000000000000002E-4</v>
      </c>
      <c r="D210" s="377">
        <v>4.0000000000000002E-4</v>
      </c>
      <c r="E210" s="83"/>
      <c r="F210" s="83"/>
      <c r="G210" s="83"/>
    </row>
    <row r="211" spans="1:7" ht="13.2" x14ac:dyDescent="0.25">
      <c r="A211" s="86"/>
      <c r="B211" s="364" t="s">
        <v>680</v>
      </c>
      <c r="C211" s="376">
        <f>SUM(C205:C210)</f>
        <v>0.99999999999999989</v>
      </c>
      <c r="D211" s="376">
        <f>SUM(D205:D210)</f>
        <v>0.99990000000000001</v>
      </c>
      <c r="E211" s="83"/>
      <c r="F211" s="83"/>
      <c r="G211" s="83"/>
    </row>
    <row r="212" spans="1:7" ht="13.2" x14ac:dyDescent="0.25">
      <c r="A212" s="86"/>
      <c r="B212" s="83"/>
      <c r="C212" s="375"/>
      <c r="D212" s="375"/>
      <c r="E212" s="83"/>
      <c r="F212" s="83"/>
      <c r="G212" s="83"/>
    </row>
    <row r="213" spans="1:7" ht="13.2" x14ac:dyDescent="0.25">
      <c r="A213" s="248"/>
      <c r="B213" s="368" t="s">
        <v>691</v>
      </c>
      <c r="C213" s="374" t="s">
        <v>720</v>
      </c>
      <c r="D213" s="371"/>
      <c r="E213" s="371"/>
      <c r="F213" s="371"/>
      <c r="G213" s="83"/>
    </row>
    <row r="214" spans="1:7" ht="13.2" x14ac:dyDescent="0.25">
      <c r="A214" s="248"/>
      <c r="B214" s="373" t="s">
        <v>719</v>
      </c>
      <c r="C214" s="372">
        <v>3.1399999999999997E-2</v>
      </c>
      <c r="D214" s="371"/>
      <c r="E214" s="371"/>
      <c r="F214" s="371"/>
      <c r="G214" s="83"/>
    </row>
    <row r="215" spans="1:7" ht="13.2" x14ac:dyDescent="0.25">
      <c r="A215" s="248"/>
      <c r="B215" s="373" t="s">
        <v>718</v>
      </c>
      <c r="C215" s="372">
        <v>0.27</v>
      </c>
      <c r="D215" s="371"/>
      <c r="E215" s="371"/>
      <c r="F215" s="371"/>
      <c r="G215" s="83"/>
    </row>
    <row r="216" spans="1:7" ht="13.2" x14ac:dyDescent="0.25">
      <c r="A216" s="248"/>
      <c r="B216" s="373" t="s">
        <v>717</v>
      </c>
      <c r="C216" s="372">
        <v>0.52329999999999999</v>
      </c>
      <c r="D216" s="371"/>
      <c r="E216" s="371"/>
      <c r="F216" s="371"/>
      <c r="G216" s="83"/>
    </row>
    <row r="217" spans="1:7" ht="13.2" x14ac:dyDescent="0.25">
      <c r="A217" s="248"/>
      <c r="B217" s="373" t="s">
        <v>716</v>
      </c>
      <c r="C217" s="372">
        <v>0.16400000000000001</v>
      </c>
      <c r="D217" s="371"/>
      <c r="E217" s="371"/>
      <c r="F217" s="371"/>
      <c r="G217" s="83"/>
    </row>
    <row r="218" spans="1:7" ht="13.2" x14ac:dyDescent="0.25">
      <c r="A218" s="248"/>
      <c r="B218" s="373" t="s">
        <v>715</v>
      </c>
      <c r="C218" s="372">
        <v>1.1299999999999999E-2</v>
      </c>
      <c r="D218" s="371"/>
      <c r="E218" s="371"/>
      <c r="F218" s="371"/>
      <c r="G218" s="83"/>
    </row>
    <row r="219" spans="1:7" ht="13.2" x14ac:dyDescent="0.25">
      <c r="A219" s="248"/>
      <c r="B219" s="373" t="s">
        <v>714</v>
      </c>
      <c r="C219" s="372"/>
      <c r="D219" s="371"/>
      <c r="E219" s="371"/>
      <c r="F219" s="371"/>
      <c r="G219" s="83"/>
    </row>
    <row r="220" spans="1:7" ht="13.2" x14ac:dyDescent="0.25">
      <c r="A220" s="248"/>
      <c r="B220" s="364" t="s">
        <v>680</v>
      </c>
      <c r="C220" s="372">
        <f>SUM(C214:C219)</f>
        <v>1</v>
      </c>
      <c r="D220" s="371"/>
      <c r="E220" s="371"/>
      <c r="F220" s="371"/>
      <c r="G220" s="83"/>
    </row>
    <row r="221" spans="1:7" s="6" customFormat="1" ht="13.2" x14ac:dyDescent="0.25">
      <c r="A221" s="216"/>
      <c r="B221" s="8"/>
      <c r="C221" s="370"/>
      <c r="D221" s="369"/>
      <c r="E221" s="369"/>
      <c r="F221" s="369"/>
      <c r="G221" s="8"/>
    </row>
    <row r="222" spans="1:7" ht="13.2" x14ac:dyDescent="0.25">
      <c r="A222" s="248"/>
      <c r="B222" s="368" t="s">
        <v>691</v>
      </c>
      <c r="C222" s="368" t="s">
        <v>713</v>
      </c>
      <c r="D222" s="368" t="s">
        <v>712</v>
      </c>
      <c r="E222" s="368" t="s">
        <v>711</v>
      </c>
      <c r="F222" s="83"/>
      <c r="G222" s="83"/>
    </row>
    <row r="223" spans="1:7" ht="12.75" customHeight="1" x14ac:dyDescent="0.25">
      <c r="A223" s="248"/>
      <c r="B223" s="366" t="s">
        <v>710</v>
      </c>
      <c r="C223" s="365">
        <v>7.3099999999999998E-2</v>
      </c>
      <c r="D223" s="365">
        <v>8.3299999999999999E-2</v>
      </c>
      <c r="E223" s="365">
        <v>5.2699999999999997E-2</v>
      </c>
      <c r="F223" s="83"/>
      <c r="G223" s="83"/>
    </row>
    <row r="224" spans="1:7" ht="13.2" x14ac:dyDescent="0.25">
      <c r="A224" s="248"/>
      <c r="B224" s="366" t="s">
        <v>709</v>
      </c>
      <c r="C224" s="365">
        <v>0.3095</v>
      </c>
      <c r="D224" s="365">
        <v>0.22109999999999999</v>
      </c>
      <c r="E224" s="365">
        <v>0.2908</v>
      </c>
      <c r="F224" s="83"/>
      <c r="G224" s="83"/>
    </row>
    <row r="225" spans="1:7" ht="13.2" x14ac:dyDescent="0.25">
      <c r="A225" s="248"/>
      <c r="B225" s="366" t="s">
        <v>708</v>
      </c>
      <c r="C225" s="365">
        <v>0.41839999999999999</v>
      </c>
      <c r="D225" s="365">
        <v>0.3997</v>
      </c>
      <c r="E225" s="365">
        <v>0.38440000000000002</v>
      </c>
      <c r="F225" s="83"/>
      <c r="G225" s="83"/>
    </row>
    <row r="226" spans="1:7" ht="13.2" x14ac:dyDescent="0.25">
      <c r="A226" s="248"/>
      <c r="B226" s="367" t="s">
        <v>707</v>
      </c>
      <c r="C226" s="365">
        <v>0.1956</v>
      </c>
      <c r="D226" s="365">
        <v>0.25340000000000001</v>
      </c>
      <c r="E226" s="365">
        <v>0.27039999999999997</v>
      </c>
      <c r="F226" s="83"/>
      <c r="G226" s="83"/>
    </row>
    <row r="227" spans="1:7" ht="13.2" x14ac:dyDescent="0.25">
      <c r="A227" s="248"/>
      <c r="B227" s="367" t="s">
        <v>706</v>
      </c>
      <c r="C227" s="365">
        <v>3.3999999999999998E-3</v>
      </c>
      <c r="D227" s="365">
        <v>4.2500000000000003E-2</v>
      </c>
      <c r="E227" s="365">
        <v>1.6999999999999999E-3</v>
      </c>
      <c r="F227" s="83"/>
      <c r="G227" s="83"/>
    </row>
    <row r="228" spans="1:7" ht="13.2" x14ac:dyDescent="0.25">
      <c r="A228" s="248"/>
      <c r="B228" s="366" t="s">
        <v>705</v>
      </c>
      <c r="C228" s="365"/>
      <c r="D228" s="365"/>
      <c r="E228" s="365"/>
      <c r="F228" s="83"/>
      <c r="G228" s="83"/>
    </row>
    <row r="229" spans="1:7" ht="13.2" x14ac:dyDescent="0.25">
      <c r="A229" s="86"/>
      <c r="B229" s="364" t="s">
        <v>680</v>
      </c>
      <c r="C229" s="355">
        <f>SUM(C223:C228)</f>
        <v>0.99999999999999989</v>
      </c>
      <c r="D229" s="355">
        <f>SUM(D223:D228)</f>
        <v>1</v>
      </c>
      <c r="E229" s="355">
        <f>SUM(E223:E228)</f>
        <v>1</v>
      </c>
      <c r="F229" s="83"/>
      <c r="G229" s="83"/>
    </row>
    <row r="230" spans="1:7" ht="46.5" customHeight="1" x14ac:dyDescent="0.25">
      <c r="A230" s="248" t="s">
        <v>704</v>
      </c>
      <c r="B230" s="608" t="s">
        <v>703</v>
      </c>
      <c r="C230" s="607"/>
      <c r="D230" s="607"/>
      <c r="E230" s="607"/>
      <c r="F230" s="607"/>
      <c r="G230" s="83"/>
    </row>
    <row r="231" spans="1:7" ht="14.25" customHeight="1" x14ac:dyDescent="0.25">
      <c r="A231" s="248"/>
      <c r="B231" s="635" t="s">
        <v>702</v>
      </c>
      <c r="C231" s="635"/>
      <c r="D231" s="635"/>
      <c r="E231" s="363" t="s">
        <v>690</v>
      </c>
      <c r="F231" s="362"/>
      <c r="G231" s="83"/>
    </row>
    <row r="232" spans="1:7" ht="13.2" x14ac:dyDescent="0.25">
      <c r="A232" s="248"/>
      <c r="B232" s="636" t="s">
        <v>701</v>
      </c>
      <c r="C232" s="636"/>
      <c r="D232" s="636"/>
      <c r="E232" s="360">
        <v>0.16</v>
      </c>
      <c r="F232" s="348"/>
      <c r="G232" s="83"/>
    </row>
    <row r="233" spans="1:7" ht="13.2" x14ac:dyDescent="0.25">
      <c r="A233" s="248"/>
      <c r="B233" s="631" t="s">
        <v>700</v>
      </c>
      <c r="C233" s="631"/>
      <c r="D233" s="631"/>
      <c r="E233" s="360">
        <v>0.52</v>
      </c>
      <c r="F233" s="348"/>
      <c r="G233" s="83"/>
    </row>
    <row r="234" spans="1:7" ht="13.2" x14ac:dyDescent="0.25">
      <c r="A234" s="248"/>
      <c r="B234" s="631" t="s">
        <v>699</v>
      </c>
      <c r="C234" s="631"/>
      <c r="D234" s="631"/>
      <c r="E234" s="360">
        <v>0.84</v>
      </c>
      <c r="F234" s="361" t="s">
        <v>698</v>
      </c>
      <c r="G234" s="83"/>
    </row>
    <row r="235" spans="1:7" ht="13.2" x14ac:dyDescent="0.25">
      <c r="A235" s="248"/>
      <c r="B235" s="631" t="s">
        <v>697</v>
      </c>
      <c r="C235" s="631"/>
      <c r="D235" s="631"/>
      <c r="E235" s="360">
        <v>0.16</v>
      </c>
      <c r="F235" s="361" t="s">
        <v>696</v>
      </c>
      <c r="G235" s="83"/>
    </row>
    <row r="236" spans="1:7" ht="13.2" x14ac:dyDescent="0.25">
      <c r="A236" s="248"/>
      <c r="B236" s="631" t="s">
        <v>695</v>
      </c>
      <c r="C236" s="631"/>
      <c r="D236" s="631"/>
      <c r="E236" s="360">
        <v>0.03</v>
      </c>
      <c r="F236" s="348"/>
      <c r="G236" s="83"/>
    </row>
    <row r="237" spans="1:7" ht="26.25" customHeight="1" x14ac:dyDescent="0.25">
      <c r="A237" s="248"/>
      <c r="B237" s="573" t="s">
        <v>694</v>
      </c>
      <c r="C237" s="574"/>
      <c r="D237" s="574"/>
      <c r="E237" s="359">
        <v>0.99</v>
      </c>
      <c r="F237" s="358"/>
      <c r="G237" s="83"/>
    </row>
    <row r="238" spans="1:7" ht="25.5" customHeight="1" x14ac:dyDescent="0.25">
      <c r="A238" s="86"/>
      <c r="B238" s="83"/>
      <c r="C238" s="83"/>
      <c r="D238" s="83"/>
      <c r="E238" s="83"/>
      <c r="F238" s="325"/>
      <c r="G238" s="83"/>
    </row>
    <row r="239" spans="1:7" ht="38.25" customHeight="1" x14ac:dyDescent="0.25">
      <c r="A239" s="248" t="s">
        <v>693</v>
      </c>
      <c r="B239" s="609" t="s">
        <v>692</v>
      </c>
      <c r="C239" s="609"/>
      <c r="D239" s="609"/>
      <c r="E239" s="609"/>
      <c r="F239" s="609"/>
      <c r="G239" s="83"/>
    </row>
    <row r="240" spans="1:7" ht="13.5" customHeight="1" x14ac:dyDescent="0.25">
      <c r="A240" s="248"/>
      <c r="B240" s="356"/>
      <c r="C240" s="356"/>
      <c r="D240" s="356"/>
      <c r="E240" s="356"/>
      <c r="F240" s="356"/>
      <c r="G240" s="83"/>
    </row>
    <row r="241" spans="1:7" ht="15" customHeight="1" x14ac:dyDescent="0.25">
      <c r="A241" s="248"/>
      <c r="B241" s="637" t="s">
        <v>691</v>
      </c>
      <c r="C241" s="637"/>
      <c r="D241" s="357" t="s">
        <v>690</v>
      </c>
      <c r="E241" s="356"/>
      <c r="F241" s="356"/>
      <c r="G241" s="83"/>
    </row>
    <row r="242" spans="1:7" ht="13.2" x14ac:dyDescent="0.25">
      <c r="A242" s="248"/>
      <c r="B242" s="587" t="s">
        <v>689</v>
      </c>
      <c r="C242" s="587"/>
      <c r="D242" s="355"/>
      <c r="E242" s="83"/>
      <c r="F242" s="348"/>
      <c r="G242" s="83"/>
    </row>
    <row r="243" spans="1:7" ht="13.2" x14ac:dyDescent="0.25">
      <c r="A243" s="248"/>
      <c r="B243" s="631" t="s">
        <v>688</v>
      </c>
      <c r="C243" s="631"/>
      <c r="D243" s="355"/>
      <c r="E243" s="83"/>
      <c r="F243" s="348"/>
      <c r="G243" s="83"/>
    </row>
    <row r="244" spans="1:7" ht="13.2" x14ac:dyDescent="0.25">
      <c r="A244" s="248"/>
      <c r="B244" s="631" t="s">
        <v>687</v>
      </c>
      <c r="C244" s="631"/>
      <c r="D244" s="355"/>
      <c r="E244" s="83"/>
      <c r="F244" s="348"/>
      <c r="G244" s="83"/>
    </row>
    <row r="245" spans="1:7" ht="13.2" x14ac:dyDescent="0.25">
      <c r="A245" s="248"/>
      <c r="B245" s="631" t="s">
        <v>686</v>
      </c>
      <c r="C245" s="631"/>
      <c r="D245" s="355"/>
      <c r="E245" s="83"/>
      <c r="F245" s="348"/>
      <c r="G245" s="83"/>
    </row>
    <row r="246" spans="1:7" ht="13.2" x14ac:dyDescent="0.25">
      <c r="A246" s="248"/>
      <c r="B246" s="631" t="s">
        <v>685</v>
      </c>
      <c r="C246" s="631"/>
      <c r="D246" s="355"/>
      <c r="E246" s="83"/>
      <c r="F246" s="348"/>
      <c r="G246" s="83"/>
    </row>
    <row r="247" spans="1:7" ht="13.2" x14ac:dyDescent="0.25">
      <c r="A247" s="248"/>
      <c r="B247" s="631" t="s">
        <v>684</v>
      </c>
      <c r="C247" s="631"/>
      <c r="D247" s="355"/>
      <c r="E247" s="83"/>
      <c r="F247" s="348"/>
      <c r="G247" s="83"/>
    </row>
    <row r="248" spans="1:7" ht="13.2" x14ac:dyDescent="0.25">
      <c r="A248" s="248"/>
      <c r="B248" s="631" t="s">
        <v>683</v>
      </c>
      <c r="C248" s="631"/>
      <c r="D248" s="355"/>
      <c r="E248" s="83"/>
      <c r="F248" s="348"/>
      <c r="G248" s="83"/>
    </row>
    <row r="249" spans="1:7" ht="13.2" x14ac:dyDescent="0.25">
      <c r="A249" s="248"/>
      <c r="B249" s="631" t="s">
        <v>682</v>
      </c>
      <c r="C249" s="631"/>
      <c r="D249" s="355"/>
      <c r="E249" s="83"/>
      <c r="F249" s="348"/>
      <c r="G249" s="83"/>
    </row>
    <row r="250" spans="1:7" ht="13.2" x14ac:dyDescent="0.25">
      <c r="A250" s="248"/>
      <c r="B250" s="631" t="s">
        <v>681</v>
      </c>
      <c r="C250" s="631"/>
      <c r="D250" s="355"/>
      <c r="E250" s="83"/>
      <c r="F250" s="348"/>
      <c r="G250" s="83"/>
    </row>
    <row r="251" spans="1:7" ht="13.2" x14ac:dyDescent="0.25">
      <c r="A251" s="86"/>
      <c r="B251" s="641" t="s">
        <v>680</v>
      </c>
      <c r="C251" s="642"/>
      <c r="D251" s="354">
        <f>SUM(D242:D250)</f>
        <v>0</v>
      </c>
      <c r="E251" s="83"/>
      <c r="F251" s="8"/>
      <c r="G251" s="83"/>
    </row>
    <row r="252" spans="1:7" ht="13.2" x14ac:dyDescent="0.25">
      <c r="A252" s="86"/>
      <c r="B252" s="353"/>
      <c r="C252" s="353"/>
      <c r="D252" s="352"/>
      <c r="E252" s="83"/>
      <c r="F252" s="8"/>
      <c r="G252" s="83"/>
    </row>
    <row r="253" spans="1:7" s="6" customFormat="1" ht="31.5" customHeight="1" x14ac:dyDescent="0.25">
      <c r="A253" s="248" t="s">
        <v>679</v>
      </c>
      <c r="B253" s="611" t="s">
        <v>678</v>
      </c>
      <c r="C253" s="643"/>
      <c r="D253" s="643"/>
      <c r="E253" s="351">
        <f>SUM(E246:E252)</f>
        <v>0</v>
      </c>
      <c r="F253" s="350"/>
      <c r="G253" s="8"/>
    </row>
    <row r="254" spans="1:7" s="6" customFormat="1" ht="27" customHeight="1" x14ac:dyDescent="0.25">
      <c r="A254" s="248"/>
      <c r="B254" s="644" t="s">
        <v>677</v>
      </c>
      <c r="C254" s="643"/>
      <c r="D254" s="643"/>
      <c r="E254" s="349">
        <f>SUM(E247:E253)</f>
        <v>0</v>
      </c>
      <c r="F254" s="348"/>
      <c r="G254" s="8"/>
    </row>
    <row r="255" spans="1:7" ht="24.75" customHeight="1" x14ac:dyDescent="0.25">
      <c r="A255" s="86"/>
      <c r="B255" s="83"/>
      <c r="C255" s="83"/>
      <c r="D255" s="83"/>
      <c r="E255" s="83"/>
      <c r="F255" s="8"/>
      <c r="G255" s="83"/>
    </row>
    <row r="256" spans="1:7" ht="15.6" x14ac:dyDescent="0.3">
      <c r="A256" s="86"/>
      <c r="B256" s="320" t="s">
        <v>676</v>
      </c>
      <c r="C256" s="83"/>
      <c r="D256" s="83"/>
      <c r="E256" s="83"/>
      <c r="F256" s="8"/>
      <c r="G256" s="83"/>
    </row>
    <row r="257" spans="1:8" ht="15" customHeight="1" x14ac:dyDescent="0.3">
      <c r="A257" s="86"/>
      <c r="B257" s="320"/>
      <c r="C257" s="83"/>
      <c r="D257" s="83"/>
      <c r="E257" s="83"/>
      <c r="F257" s="8"/>
      <c r="G257" s="83"/>
    </row>
    <row r="258" spans="1:8" ht="13.2" x14ac:dyDescent="0.25">
      <c r="A258" s="248" t="s">
        <v>675</v>
      </c>
      <c r="B258" s="319" t="s">
        <v>674</v>
      </c>
      <c r="C258" s="83"/>
      <c r="D258" s="83"/>
      <c r="E258" s="83"/>
      <c r="F258" s="8"/>
      <c r="G258" s="83"/>
    </row>
    <row r="259" spans="1:8" ht="13.2" x14ac:dyDescent="0.25">
      <c r="A259" s="248"/>
      <c r="B259" s="645" t="s">
        <v>673</v>
      </c>
      <c r="C259" s="645"/>
      <c r="D259" s="645"/>
      <c r="E259" s="645"/>
      <c r="F259" s="645"/>
      <c r="G259" s="83"/>
    </row>
    <row r="260" spans="1:8" ht="13.2" x14ac:dyDescent="0.25">
      <c r="A260" s="248"/>
      <c r="B260" s="319"/>
      <c r="C260" s="83"/>
      <c r="D260" s="83"/>
      <c r="E260" s="83"/>
      <c r="F260" s="8"/>
      <c r="G260" s="83"/>
    </row>
    <row r="261" spans="1:8" ht="13.2" x14ac:dyDescent="0.25">
      <c r="A261" s="248"/>
      <c r="B261" s="319"/>
      <c r="C261" s="83"/>
      <c r="D261" s="343" t="s">
        <v>12</v>
      </c>
      <c r="E261" s="343" t="s">
        <v>13</v>
      </c>
      <c r="F261" s="8"/>
      <c r="G261" s="83"/>
    </row>
    <row r="262" spans="1:8" s="83" customFormat="1" ht="13.2" x14ac:dyDescent="0.25">
      <c r="A262" s="248"/>
      <c r="B262" s="646" t="s">
        <v>672</v>
      </c>
      <c r="C262" s="646"/>
      <c r="D262" s="342" t="s">
        <v>277</v>
      </c>
      <c r="E262" s="342"/>
      <c r="F262" s="328"/>
      <c r="G262" s="336"/>
    </row>
    <row r="263" spans="1:8" s="83" customFormat="1" ht="13.2" x14ac:dyDescent="0.25">
      <c r="A263" s="248"/>
      <c r="B263" s="323"/>
      <c r="C263" s="323"/>
      <c r="D263" s="323"/>
      <c r="E263" s="323"/>
      <c r="F263" s="323"/>
      <c r="G263" s="336"/>
    </row>
    <row r="264" spans="1:8" s="8" customFormat="1" ht="13.2" x14ac:dyDescent="0.25">
      <c r="A264" s="216"/>
      <c r="B264" s="647" t="s">
        <v>671</v>
      </c>
      <c r="C264" s="647"/>
      <c r="D264" s="329">
        <v>70</v>
      </c>
      <c r="E264" s="347"/>
      <c r="F264" s="250"/>
      <c r="G264" s="346"/>
    </row>
    <row r="265" spans="1:8" s="8" customFormat="1" ht="13.2" x14ac:dyDescent="0.25">
      <c r="A265" s="216"/>
      <c r="B265" s="328"/>
      <c r="C265" s="318"/>
      <c r="D265" s="318"/>
      <c r="E265" s="250"/>
      <c r="F265" s="250"/>
      <c r="G265" s="346"/>
    </row>
    <row r="266" spans="1:8" s="8" customFormat="1" ht="13.2" x14ac:dyDescent="0.25">
      <c r="A266" s="216"/>
      <c r="B266" s="328"/>
      <c r="C266" s="318"/>
      <c r="D266" s="343" t="s">
        <v>12</v>
      </c>
      <c r="E266" s="343" t="s">
        <v>13</v>
      </c>
      <c r="F266" s="250"/>
      <c r="G266" s="346"/>
    </row>
    <row r="267" spans="1:8" ht="14.25" customHeight="1" x14ac:dyDescent="0.25">
      <c r="A267" s="248"/>
      <c r="B267" s="510" t="s">
        <v>670</v>
      </c>
      <c r="C267" s="510"/>
      <c r="D267" s="342" t="s">
        <v>277</v>
      </c>
      <c r="E267" s="342"/>
      <c r="F267" s="345"/>
      <c r="G267" s="83"/>
      <c r="H267" s="335"/>
    </row>
    <row r="268" spans="1:8" ht="13.2" x14ac:dyDescent="0.25">
      <c r="A268" s="248"/>
      <c r="B268" s="242"/>
      <c r="C268" s="318"/>
      <c r="D268" s="318"/>
      <c r="E268" s="83"/>
      <c r="F268" s="325"/>
      <c r="G268" s="83"/>
    </row>
    <row r="269" spans="1:8" ht="27" customHeight="1" x14ac:dyDescent="0.25">
      <c r="A269" s="248"/>
      <c r="B269" s="578" t="s">
        <v>669</v>
      </c>
      <c r="C269" s="578"/>
      <c r="D269" s="578"/>
      <c r="E269" s="578"/>
      <c r="F269" s="578"/>
      <c r="G269" s="83"/>
    </row>
    <row r="270" spans="1:8" ht="12.75" customHeight="1" x14ac:dyDescent="0.25">
      <c r="A270" s="248"/>
      <c r="B270" s="246"/>
      <c r="C270" s="246"/>
      <c r="D270" s="246"/>
      <c r="E270" s="246"/>
      <c r="F270" s="246"/>
      <c r="G270" s="83"/>
    </row>
    <row r="271" spans="1:8" ht="12.75" customHeight="1" x14ac:dyDescent="0.25">
      <c r="A271" s="295" t="s">
        <v>277</v>
      </c>
      <c r="B271" s="149" t="s">
        <v>668</v>
      </c>
      <c r="C271" s="344"/>
      <c r="D271" s="318"/>
      <c r="E271" s="83"/>
      <c r="F271" s="325"/>
      <c r="G271" s="83"/>
    </row>
    <row r="272" spans="1:8" ht="13.2" x14ac:dyDescent="0.25">
      <c r="A272" s="295"/>
      <c r="B272" s="149" t="s">
        <v>667</v>
      </c>
      <c r="C272" s="344"/>
      <c r="D272" s="318"/>
      <c r="E272" s="83"/>
      <c r="F272" s="325"/>
      <c r="G272" s="83"/>
    </row>
    <row r="273" spans="1:8" ht="13.2" x14ac:dyDescent="0.25">
      <c r="A273" s="295"/>
      <c r="B273" s="149" t="s">
        <v>666</v>
      </c>
      <c r="C273" s="344"/>
      <c r="D273" s="318"/>
      <c r="E273" s="83"/>
      <c r="F273" s="325"/>
      <c r="G273" s="83"/>
    </row>
    <row r="274" spans="1:8" ht="13.2" x14ac:dyDescent="0.25">
      <c r="A274" s="216"/>
      <c r="B274" s="328"/>
      <c r="C274" s="318"/>
      <c r="D274" s="343" t="s">
        <v>12</v>
      </c>
      <c r="E274" s="343" t="s">
        <v>13</v>
      </c>
      <c r="F274" s="325"/>
      <c r="G274" s="83"/>
    </row>
    <row r="275" spans="1:8" ht="27" customHeight="1" x14ac:dyDescent="0.25">
      <c r="A275" s="216"/>
      <c r="B275" s="578" t="s">
        <v>665</v>
      </c>
      <c r="C275" s="648"/>
      <c r="D275" s="342" t="s">
        <v>277</v>
      </c>
      <c r="E275" s="342"/>
      <c r="F275" s="325"/>
      <c r="G275" s="83"/>
    </row>
    <row r="276" spans="1:8" ht="13.2" x14ac:dyDescent="0.25">
      <c r="A276" s="86"/>
      <c r="B276" s="242"/>
      <c r="C276" s="318"/>
      <c r="D276" s="318"/>
      <c r="E276" s="83"/>
      <c r="F276" s="325"/>
      <c r="G276" s="83"/>
    </row>
    <row r="277" spans="1:8" ht="13.2" x14ac:dyDescent="0.25">
      <c r="A277" s="248" t="s">
        <v>664</v>
      </c>
      <c r="B277" s="319" t="s">
        <v>663</v>
      </c>
      <c r="C277" s="83"/>
      <c r="D277" s="83"/>
      <c r="E277" s="83"/>
      <c r="F277" s="8"/>
      <c r="G277" s="83"/>
    </row>
    <row r="278" spans="1:8" ht="13.2" x14ac:dyDescent="0.25">
      <c r="A278" s="248"/>
      <c r="B278" s="328"/>
      <c r="C278" s="318"/>
      <c r="D278" s="343" t="s">
        <v>12</v>
      </c>
      <c r="E278" s="343" t="s">
        <v>13</v>
      </c>
      <c r="F278" s="250"/>
      <c r="G278" s="336"/>
    </row>
    <row r="279" spans="1:8" ht="25.5" customHeight="1" x14ac:dyDescent="0.25">
      <c r="A279" s="248"/>
      <c r="B279" s="510" t="s">
        <v>662</v>
      </c>
      <c r="C279" s="611"/>
      <c r="D279" s="342" t="s">
        <v>277</v>
      </c>
      <c r="E279" s="342"/>
      <c r="F279" s="325"/>
      <c r="G279" s="83"/>
      <c r="H279" s="335"/>
    </row>
    <row r="280" spans="1:8" ht="13.2" x14ac:dyDescent="0.25">
      <c r="A280" s="248"/>
      <c r="B280" s="338"/>
      <c r="C280" s="316"/>
      <c r="D280" s="83"/>
      <c r="E280" s="83"/>
      <c r="F280" s="8"/>
      <c r="G280" s="83"/>
    </row>
    <row r="281" spans="1:8" ht="13.2" x14ac:dyDescent="0.25">
      <c r="A281" s="248"/>
      <c r="B281" s="340"/>
      <c r="C281" s="341" t="s">
        <v>661</v>
      </c>
      <c r="D281" s="83"/>
      <c r="E281" s="83"/>
      <c r="F281" s="8"/>
      <c r="G281" s="83"/>
    </row>
    <row r="282" spans="1:8" ht="13.2" x14ac:dyDescent="0.25">
      <c r="A282" s="248"/>
      <c r="B282" s="340" t="s">
        <v>660</v>
      </c>
      <c r="C282" s="339">
        <v>43983</v>
      </c>
      <c r="D282" s="83"/>
      <c r="E282" s="83"/>
      <c r="F282" s="8"/>
      <c r="G282" s="83"/>
    </row>
    <row r="283" spans="1:8" ht="13.2" x14ac:dyDescent="0.25">
      <c r="A283" s="248"/>
      <c r="B283" s="340" t="s">
        <v>659</v>
      </c>
      <c r="C283" s="339">
        <v>43845</v>
      </c>
      <c r="D283" s="83"/>
      <c r="E283" s="83"/>
      <c r="F283" s="8"/>
      <c r="G283" s="83"/>
    </row>
    <row r="284" spans="1:8" ht="13.2" x14ac:dyDescent="0.25">
      <c r="A284" s="248"/>
      <c r="B284" s="338"/>
      <c r="C284" s="316"/>
      <c r="D284" s="83"/>
      <c r="E284" s="83"/>
      <c r="F284" s="8"/>
      <c r="G284" s="83"/>
    </row>
    <row r="285" spans="1:8" ht="13.2" x14ac:dyDescent="0.25">
      <c r="A285" s="86"/>
      <c r="B285" s="337"/>
      <c r="C285" s="83"/>
      <c r="D285" s="83"/>
      <c r="E285" s="83"/>
      <c r="F285" s="8"/>
      <c r="G285" s="83"/>
    </row>
    <row r="286" spans="1:8" ht="13.2" x14ac:dyDescent="0.25">
      <c r="A286" s="248"/>
      <c r="B286" s="588"/>
      <c r="C286" s="589"/>
      <c r="D286" s="589"/>
      <c r="E286" s="315" t="s">
        <v>12</v>
      </c>
      <c r="F286" s="315" t="s">
        <v>13</v>
      </c>
      <c r="G286" s="336"/>
    </row>
    <row r="287" spans="1:8" ht="27" customHeight="1" x14ac:dyDescent="0.25">
      <c r="A287" s="248" t="s">
        <v>658</v>
      </c>
      <c r="B287" s="578" t="s">
        <v>657</v>
      </c>
      <c r="C287" s="578"/>
      <c r="D287" s="578"/>
      <c r="E287" s="295" t="s">
        <v>277</v>
      </c>
      <c r="F287" s="295"/>
      <c r="G287" s="83"/>
      <c r="H287" s="335"/>
    </row>
    <row r="288" spans="1:8" ht="14.25" customHeight="1" x14ac:dyDescent="0.25">
      <c r="A288" s="86"/>
      <c r="B288" s="83"/>
      <c r="C288" s="83"/>
      <c r="D288" s="83"/>
      <c r="E288" s="83"/>
      <c r="F288" s="8"/>
      <c r="G288" s="83"/>
    </row>
    <row r="289" spans="1:7" ht="13.2" x14ac:dyDescent="0.25">
      <c r="A289" s="248" t="s">
        <v>656</v>
      </c>
      <c r="B289" s="334" t="s">
        <v>655</v>
      </c>
      <c r="C289" s="83"/>
      <c r="D289" s="83"/>
      <c r="E289" s="83"/>
      <c r="F289" s="8"/>
      <c r="G289" s="83"/>
    </row>
    <row r="290" spans="1:7" ht="13.2" x14ac:dyDescent="0.25">
      <c r="A290" s="248"/>
      <c r="B290" s="334"/>
      <c r="C290" s="83"/>
      <c r="D290" s="83"/>
      <c r="E290" s="83"/>
      <c r="F290" s="8"/>
      <c r="G290" s="83"/>
    </row>
    <row r="291" spans="1:7" ht="12.75" customHeight="1" x14ac:dyDescent="0.25">
      <c r="A291" s="295" t="s">
        <v>277</v>
      </c>
      <c r="B291" s="149" t="s">
        <v>654</v>
      </c>
      <c r="C291" s="331">
        <v>44044</v>
      </c>
      <c r="D291" s="8"/>
      <c r="E291" s="8"/>
      <c r="F291" s="8"/>
      <c r="G291" s="83"/>
    </row>
    <row r="292" spans="1:7" ht="13.2" x14ac:dyDescent="0.25">
      <c r="A292" s="295"/>
      <c r="B292" s="148" t="s">
        <v>653</v>
      </c>
      <c r="C292" s="333"/>
      <c r="D292" s="8"/>
      <c r="E292" s="8"/>
      <c r="F292" s="8"/>
      <c r="G292" s="83"/>
    </row>
    <row r="293" spans="1:7" ht="13.2" x14ac:dyDescent="0.25">
      <c r="A293" s="295"/>
      <c r="B293" s="148" t="s">
        <v>652</v>
      </c>
      <c r="C293" s="332"/>
      <c r="D293" s="8"/>
      <c r="E293" s="8"/>
      <c r="F293" s="8"/>
      <c r="G293" s="83"/>
    </row>
    <row r="294" spans="1:7" ht="13.2" x14ac:dyDescent="0.25">
      <c r="A294" s="86"/>
      <c r="B294" s="8"/>
      <c r="C294" s="8"/>
      <c r="D294" s="8"/>
      <c r="E294" s="8"/>
      <c r="F294" s="8"/>
      <c r="G294" s="83"/>
    </row>
    <row r="295" spans="1:7" ht="13.2" x14ac:dyDescent="0.25">
      <c r="A295" s="248" t="s">
        <v>651</v>
      </c>
      <c r="B295" s="319" t="s">
        <v>650</v>
      </c>
      <c r="C295" s="83"/>
      <c r="D295" s="83"/>
      <c r="E295" s="83"/>
      <c r="F295" s="8"/>
      <c r="G295" s="83"/>
    </row>
    <row r="296" spans="1:7" ht="13.2" x14ac:dyDescent="0.25">
      <c r="A296" s="248"/>
      <c r="B296" s="245"/>
      <c r="C296" s="316"/>
      <c r="D296" s="8"/>
      <c r="E296" s="83"/>
      <c r="F296" s="8"/>
      <c r="G296" s="83"/>
    </row>
    <row r="297" spans="1:7" ht="12.75" customHeight="1" x14ac:dyDescent="0.25">
      <c r="A297" s="295"/>
      <c r="B297" s="149" t="s">
        <v>649</v>
      </c>
      <c r="C297" s="326"/>
      <c r="D297" s="8"/>
      <c r="E297" s="8"/>
      <c r="F297" s="8"/>
      <c r="G297" s="83"/>
    </row>
    <row r="298" spans="1:7" ht="13.2" x14ac:dyDescent="0.25">
      <c r="A298" s="295" t="s">
        <v>277</v>
      </c>
      <c r="B298" s="148" t="s">
        <v>648</v>
      </c>
      <c r="C298" s="333"/>
      <c r="D298" s="8"/>
      <c r="E298" s="8"/>
      <c r="F298" s="8"/>
      <c r="G298" s="83"/>
    </row>
    <row r="299" spans="1:7" ht="13.2" x14ac:dyDescent="0.25">
      <c r="A299" s="295"/>
      <c r="B299" s="148" t="s">
        <v>647</v>
      </c>
      <c r="C299" s="332"/>
      <c r="D299" s="247" t="s">
        <v>646</v>
      </c>
      <c r="E299" s="8"/>
      <c r="F299" s="8"/>
      <c r="G299" s="83"/>
    </row>
    <row r="300" spans="1:7" ht="13.2" x14ac:dyDescent="0.25">
      <c r="A300" s="295"/>
      <c r="B300" s="148" t="s">
        <v>645</v>
      </c>
      <c r="C300" s="332"/>
      <c r="D300" s="8"/>
      <c r="E300" s="8"/>
      <c r="F300" s="8"/>
      <c r="G300" s="83"/>
    </row>
    <row r="301" spans="1:7" ht="13.2" x14ac:dyDescent="0.25">
      <c r="A301" s="248"/>
      <c r="B301" s="622"/>
      <c r="C301" s="589"/>
      <c r="D301" s="316"/>
      <c r="E301" s="83"/>
      <c r="F301" s="8"/>
      <c r="G301" s="83"/>
    </row>
    <row r="302" spans="1:7" ht="13.2" x14ac:dyDescent="0.25">
      <c r="A302" s="248"/>
      <c r="B302" s="323" t="s">
        <v>644</v>
      </c>
      <c r="C302" s="331">
        <v>43952</v>
      </c>
      <c r="D302" s="330"/>
      <c r="E302" s="83"/>
      <c r="F302" s="8"/>
      <c r="G302" s="83"/>
    </row>
    <row r="303" spans="1:7" ht="13.2" x14ac:dyDescent="0.25">
      <c r="A303" s="248"/>
      <c r="B303" s="328" t="s">
        <v>643</v>
      </c>
      <c r="C303" s="329">
        <v>300</v>
      </c>
      <c r="D303" s="8"/>
      <c r="E303" s="83"/>
      <c r="F303" s="8"/>
      <c r="G303" s="83"/>
    </row>
    <row r="304" spans="1:7" ht="13.2" x14ac:dyDescent="0.25">
      <c r="A304" s="248"/>
      <c r="B304" s="328"/>
      <c r="C304" s="8"/>
      <c r="D304" s="8"/>
      <c r="E304" s="83"/>
      <c r="F304" s="8"/>
      <c r="G304" s="83"/>
    </row>
    <row r="305" spans="1:7" ht="13.2" x14ac:dyDescent="0.25">
      <c r="A305" s="248"/>
      <c r="B305" s="323" t="s">
        <v>642</v>
      </c>
      <c r="C305" s="327"/>
      <c r="D305" s="8"/>
      <c r="E305" s="83"/>
      <c r="F305" s="8"/>
      <c r="G305" s="83"/>
    </row>
    <row r="306" spans="1:7" ht="13.2" x14ac:dyDescent="0.25">
      <c r="A306" s="248"/>
      <c r="B306" s="323"/>
      <c r="C306" s="327"/>
      <c r="D306" s="8"/>
      <c r="E306" s="83"/>
      <c r="F306" s="8"/>
      <c r="G306" s="83"/>
    </row>
    <row r="307" spans="1:7" ht="13.2" x14ac:dyDescent="0.25">
      <c r="A307" s="295"/>
      <c r="B307" s="148" t="s">
        <v>641</v>
      </c>
      <c r="C307" s="327"/>
      <c r="D307" s="8"/>
      <c r="E307" s="83"/>
      <c r="F307" s="8"/>
      <c r="G307" s="83"/>
    </row>
    <row r="308" spans="1:7" ht="13.2" x14ac:dyDescent="0.25">
      <c r="A308" s="295" t="s">
        <v>277</v>
      </c>
      <c r="B308" s="148" t="s">
        <v>640</v>
      </c>
      <c r="C308" s="327"/>
      <c r="D308" s="8"/>
      <c r="E308" s="83"/>
      <c r="F308" s="8"/>
      <c r="G308" s="83"/>
    </row>
    <row r="309" spans="1:7" ht="13.2" x14ac:dyDescent="0.25">
      <c r="A309" s="295"/>
      <c r="B309" s="148" t="s">
        <v>13</v>
      </c>
      <c r="C309" s="327"/>
      <c r="D309" s="8"/>
      <c r="E309" s="8"/>
      <c r="F309" s="8"/>
      <c r="G309" s="83"/>
    </row>
    <row r="310" spans="1:7" ht="13.2" x14ac:dyDescent="0.25">
      <c r="A310" s="86"/>
      <c r="B310" s="83"/>
      <c r="C310" s="83"/>
      <c r="D310" s="83"/>
      <c r="E310" s="83"/>
      <c r="F310" s="8"/>
      <c r="G310" s="83"/>
    </row>
    <row r="311" spans="1:7" ht="13.2" x14ac:dyDescent="0.25">
      <c r="A311" s="248" t="s">
        <v>639</v>
      </c>
      <c r="B311" s="319" t="s">
        <v>638</v>
      </c>
      <c r="C311" s="83"/>
      <c r="D311" s="83"/>
      <c r="E311" s="83"/>
      <c r="F311" s="8"/>
      <c r="G311" s="83"/>
    </row>
    <row r="312" spans="1:7" ht="13.2" x14ac:dyDescent="0.25">
      <c r="A312" s="248"/>
      <c r="B312" s="588"/>
      <c r="C312" s="589"/>
      <c r="D312" s="589"/>
      <c r="E312" s="315" t="s">
        <v>12</v>
      </c>
      <c r="F312" s="315" t="s">
        <v>13</v>
      </c>
      <c r="G312" s="83"/>
    </row>
    <row r="313" spans="1:7" ht="26.25" customHeight="1" x14ac:dyDescent="0.25">
      <c r="A313" s="248"/>
      <c r="B313" s="510" t="s">
        <v>637</v>
      </c>
      <c r="C313" s="510"/>
      <c r="D313" s="611"/>
      <c r="E313" s="295"/>
      <c r="F313" s="295" t="s">
        <v>277</v>
      </c>
      <c r="G313" s="83"/>
    </row>
    <row r="314" spans="1:7" ht="13.2" x14ac:dyDescent="0.25">
      <c r="A314" s="248"/>
      <c r="B314" s="649" t="s">
        <v>636</v>
      </c>
      <c r="C314" s="649"/>
      <c r="D314" s="326"/>
      <c r="E314" s="83"/>
      <c r="F314" s="325"/>
      <c r="G314" s="83"/>
    </row>
    <row r="315" spans="1:7" ht="13.2" x14ac:dyDescent="0.25">
      <c r="A315" s="86"/>
      <c r="B315" s="83"/>
      <c r="C315" s="83"/>
      <c r="D315" s="83"/>
      <c r="E315" s="83"/>
      <c r="F315" s="8"/>
      <c r="G315" s="83"/>
    </row>
    <row r="316" spans="1:7" ht="13.2" x14ac:dyDescent="0.25">
      <c r="A316" s="248" t="s">
        <v>635</v>
      </c>
      <c r="B316" s="319" t="s">
        <v>634</v>
      </c>
      <c r="C316" s="83"/>
      <c r="D316" s="83"/>
      <c r="E316" s="83"/>
      <c r="F316" s="8"/>
      <c r="G316" s="83"/>
    </row>
    <row r="317" spans="1:7" ht="13.2" x14ac:dyDescent="0.25">
      <c r="A317" s="248"/>
      <c r="B317" s="588"/>
      <c r="C317" s="589"/>
      <c r="D317" s="589"/>
      <c r="E317" s="318" t="s">
        <v>12</v>
      </c>
      <c r="F317" s="318" t="s">
        <v>13</v>
      </c>
      <c r="G317" s="83"/>
    </row>
    <row r="318" spans="1:7" ht="38.25" customHeight="1" x14ac:dyDescent="0.25">
      <c r="A318" s="248"/>
      <c r="B318" s="510" t="s">
        <v>633</v>
      </c>
      <c r="C318" s="510"/>
      <c r="D318" s="611"/>
      <c r="E318" s="295"/>
      <c r="F318" s="295" t="s">
        <v>277</v>
      </c>
      <c r="G318" s="83"/>
    </row>
    <row r="319" spans="1:7" ht="17.25" customHeight="1" x14ac:dyDescent="0.25">
      <c r="A319" s="86"/>
      <c r="B319" s="83"/>
      <c r="C319" s="83"/>
      <c r="D319" s="83"/>
      <c r="E319" s="83"/>
      <c r="F319" s="8"/>
      <c r="G319" s="83"/>
    </row>
    <row r="320" spans="1:7" ht="13.2" x14ac:dyDescent="0.25">
      <c r="A320" s="248" t="s">
        <v>632</v>
      </c>
      <c r="B320" s="324" t="s">
        <v>631</v>
      </c>
      <c r="C320" s="323"/>
      <c r="D320" s="321"/>
      <c r="E320" s="322"/>
      <c r="F320" s="321"/>
      <c r="G320" s="83"/>
    </row>
    <row r="321" spans="1:7" ht="13.2" x14ac:dyDescent="0.25">
      <c r="A321" s="86"/>
      <c r="B321" s="83"/>
      <c r="C321" s="83"/>
      <c r="D321" s="83"/>
      <c r="E321" s="83"/>
      <c r="F321" s="8"/>
      <c r="G321" s="83"/>
    </row>
    <row r="322" spans="1:7" ht="15.6" x14ac:dyDescent="0.3">
      <c r="A322" s="86"/>
      <c r="B322" s="320" t="s">
        <v>630</v>
      </c>
      <c r="C322" s="83"/>
      <c r="D322" s="83"/>
      <c r="E322" s="83"/>
      <c r="F322" s="8"/>
      <c r="G322" s="83"/>
    </row>
    <row r="323" spans="1:7" ht="15.6" x14ac:dyDescent="0.3">
      <c r="A323" s="86"/>
      <c r="B323" s="320"/>
      <c r="C323" s="83"/>
      <c r="D323" s="83"/>
      <c r="E323" s="83"/>
      <c r="F323" s="8"/>
      <c r="G323" s="83"/>
    </row>
    <row r="324" spans="1:7" ht="13.2" x14ac:dyDescent="0.25">
      <c r="A324" s="248" t="s">
        <v>629</v>
      </c>
      <c r="B324" s="319" t="s">
        <v>628</v>
      </c>
      <c r="C324" s="83"/>
      <c r="D324" s="83"/>
      <c r="E324" s="83"/>
      <c r="F324" s="8"/>
      <c r="G324" s="83"/>
    </row>
    <row r="325" spans="1:7" ht="13.2" x14ac:dyDescent="0.25">
      <c r="A325" s="248"/>
      <c r="B325" s="588"/>
      <c r="C325" s="589"/>
      <c r="D325" s="589"/>
      <c r="E325" s="315" t="s">
        <v>12</v>
      </c>
      <c r="F325" s="315" t="s">
        <v>13</v>
      </c>
      <c r="G325" s="83"/>
    </row>
    <row r="326" spans="1:7" ht="65.25" customHeight="1" x14ac:dyDescent="0.25">
      <c r="A326" s="248"/>
      <c r="B326" s="510" t="s">
        <v>627</v>
      </c>
      <c r="C326" s="510"/>
      <c r="D326" s="611"/>
      <c r="E326" s="295"/>
      <c r="F326" s="295" t="s">
        <v>277</v>
      </c>
      <c r="G326" s="83"/>
    </row>
    <row r="327" spans="1:7" ht="13.2" x14ac:dyDescent="0.25">
      <c r="A327" s="248"/>
      <c r="B327" s="510" t="s">
        <v>615</v>
      </c>
      <c r="C327" s="510"/>
      <c r="D327" s="510"/>
      <c r="E327" s="318"/>
      <c r="F327" s="318"/>
      <c r="G327" s="83"/>
    </row>
    <row r="328" spans="1:7" ht="13.2" x14ac:dyDescent="0.25">
      <c r="A328" s="248"/>
      <c r="B328" s="638" t="s">
        <v>626</v>
      </c>
      <c r="C328" s="639"/>
      <c r="D328" s="640"/>
      <c r="E328" s="317"/>
      <c r="F328" s="318"/>
      <c r="G328" s="83"/>
    </row>
    <row r="329" spans="1:7" ht="13.2" x14ac:dyDescent="0.25">
      <c r="A329" s="248"/>
      <c r="B329" s="638" t="s">
        <v>625</v>
      </c>
      <c r="C329" s="639"/>
      <c r="D329" s="640"/>
      <c r="E329" s="317"/>
      <c r="F329" s="318"/>
      <c r="G329" s="83"/>
    </row>
    <row r="330" spans="1:7" ht="13.2" x14ac:dyDescent="0.25">
      <c r="A330" s="248"/>
      <c r="B330" s="638" t="s">
        <v>624</v>
      </c>
      <c r="C330" s="639"/>
      <c r="D330" s="640"/>
      <c r="E330" s="317"/>
      <c r="F330" s="318"/>
      <c r="G330" s="83"/>
    </row>
    <row r="331" spans="1:7" ht="13.2" x14ac:dyDescent="0.25">
      <c r="A331" s="248"/>
      <c r="B331" s="638" t="s">
        <v>623</v>
      </c>
      <c r="C331" s="639"/>
      <c r="D331" s="640"/>
      <c r="E331" s="317"/>
      <c r="F331" s="318"/>
      <c r="G331" s="83"/>
    </row>
    <row r="332" spans="1:7" ht="13.2" x14ac:dyDescent="0.25">
      <c r="A332" s="248"/>
      <c r="B332" s="242"/>
      <c r="C332" s="242"/>
      <c r="D332" s="242"/>
      <c r="E332" s="316"/>
      <c r="F332" s="318"/>
      <c r="G332" s="83"/>
    </row>
    <row r="333" spans="1:7" ht="13.2" x14ac:dyDescent="0.25">
      <c r="A333" s="248"/>
      <c r="B333" s="578" t="s">
        <v>622</v>
      </c>
      <c r="C333" s="578"/>
      <c r="D333" s="578"/>
      <c r="E333" s="318"/>
      <c r="F333" s="318"/>
      <c r="G333" s="83"/>
    </row>
    <row r="334" spans="1:7" ht="13.2" x14ac:dyDescent="0.25">
      <c r="A334" s="248"/>
      <c r="B334" s="510" t="s">
        <v>621</v>
      </c>
      <c r="C334" s="510"/>
      <c r="D334" s="510"/>
      <c r="E334" s="317"/>
      <c r="F334" s="318"/>
      <c r="G334" s="83"/>
    </row>
    <row r="335" spans="1:7" ht="13.2" x14ac:dyDescent="0.25">
      <c r="A335" s="248"/>
      <c r="B335" s="510" t="s">
        <v>620</v>
      </c>
      <c r="C335" s="510"/>
      <c r="D335" s="510"/>
      <c r="E335" s="317"/>
      <c r="F335" s="318"/>
      <c r="G335" s="83"/>
    </row>
    <row r="336" spans="1:7" ht="12.75" customHeight="1" x14ac:dyDescent="0.25">
      <c r="A336" s="248"/>
      <c r="B336" s="510" t="s">
        <v>619</v>
      </c>
      <c r="C336" s="510"/>
      <c r="D336" s="510"/>
      <c r="E336" s="510"/>
      <c r="F336" s="510"/>
      <c r="G336" s="83"/>
    </row>
    <row r="337" spans="1:7" ht="13.2" x14ac:dyDescent="0.25">
      <c r="A337" s="248"/>
      <c r="B337" s="516"/>
      <c r="C337" s="516"/>
      <c r="D337" s="516"/>
      <c r="E337" s="516"/>
      <c r="F337" s="516"/>
      <c r="G337" s="83"/>
    </row>
    <row r="338" spans="1:7" ht="13.2" x14ac:dyDescent="0.25">
      <c r="A338" s="86"/>
      <c r="B338" s="83"/>
      <c r="C338" s="83"/>
      <c r="D338" s="83"/>
      <c r="E338" s="83"/>
      <c r="F338" s="8"/>
      <c r="G338" s="83"/>
    </row>
    <row r="339" spans="1:7" ht="13.2" x14ac:dyDescent="0.25">
      <c r="A339" s="86"/>
      <c r="B339" s="83"/>
      <c r="C339" s="83"/>
      <c r="D339" s="83"/>
      <c r="E339" s="83"/>
      <c r="F339" s="8"/>
      <c r="G339" s="83"/>
    </row>
    <row r="340" spans="1:7" ht="13.2" x14ac:dyDescent="0.25">
      <c r="A340" s="248" t="s">
        <v>618</v>
      </c>
      <c r="B340" s="319" t="s">
        <v>617</v>
      </c>
      <c r="C340" s="83"/>
      <c r="D340" s="83"/>
      <c r="E340" s="83"/>
      <c r="F340" s="8"/>
      <c r="G340" s="83"/>
    </row>
    <row r="341" spans="1:7" ht="13.2" x14ac:dyDescent="0.25">
      <c r="A341" s="248"/>
      <c r="B341" s="588"/>
      <c r="C341" s="589"/>
      <c r="D341" s="589"/>
      <c r="E341" s="315" t="s">
        <v>12</v>
      </c>
      <c r="F341" s="315" t="s">
        <v>13</v>
      </c>
      <c r="G341" s="83"/>
    </row>
    <row r="342" spans="1:7" ht="45" customHeight="1" x14ac:dyDescent="0.25">
      <c r="A342" s="248"/>
      <c r="B342" s="510" t="s">
        <v>616</v>
      </c>
      <c r="C342" s="510"/>
      <c r="D342" s="611"/>
      <c r="E342" s="295"/>
      <c r="F342" s="295" t="s">
        <v>277</v>
      </c>
      <c r="G342" s="83"/>
    </row>
    <row r="343" spans="1:7" ht="13.2" x14ac:dyDescent="0.25">
      <c r="A343" s="248"/>
      <c r="B343" s="652" t="s">
        <v>615</v>
      </c>
      <c r="C343" s="652"/>
      <c r="D343" s="652"/>
      <c r="E343" s="318"/>
      <c r="F343" s="83"/>
      <c r="G343" s="83"/>
    </row>
    <row r="344" spans="1:7" ht="13.2" x14ac:dyDescent="0.25">
      <c r="A344" s="248"/>
      <c r="B344" s="650" t="s">
        <v>614</v>
      </c>
      <c r="C344" s="650"/>
      <c r="D344" s="317"/>
      <c r="E344" s="316"/>
      <c r="F344" s="83"/>
      <c r="G344" s="83"/>
    </row>
    <row r="345" spans="1:7" ht="13.2" x14ac:dyDescent="0.25">
      <c r="A345" s="248"/>
      <c r="B345" s="650" t="s">
        <v>613</v>
      </c>
      <c r="C345" s="650"/>
      <c r="D345" s="317"/>
      <c r="E345" s="316"/>
      <c r="F345" s="83"/>
      <c r="G345" s="83"/>
    </row>
    <row r="346" spans="1:7" ht="13.2" x14ac:dyDescent="0.25">
      <c r="A346" s="86"/>
      <c r="B346" s="83"/>
      <c r="C346" s="83"/>
      <c r="D346" s="83"/>
      <c r="E346" s="83"/>
      <c r="F346" s="8"/>
      <c r="G346" s="83"/>
    </row>
    <row r="347" spans="1:7" ht="18.75" customHeight="1" x14ac:dyDescent="0.25">
      <c r="A347" s="86"/>
      <c r="B347" s="83"/>
      <c r="C347" s="83"/>
      <c r="D347" s="83"/>
      <c r="E347" s="315" t="s">
        <v>12</v>
      </c>
      <c r="F347" s="315" t="s">
        <v>13</v>
      </c>
      <c r="G347" s="83"/>
    </row>
    <row r="348" spans="1:7" ht="27" customHeight="1" x14ac:dyDescent="0.25">
      <c r="A348" s="248"/>
      <c r="B348" s="651" t="s">
        <v>612</v>
      </c>
      <c r="C348" s="651"/>
      <c r="D348" s="651"/>
      <c r="E348" s="295"/>
      <c r="F348" s="295"/>
      <c r="G348" s="87"/>
    </row>
    <row r="349" spans="1:7" ht="13.2" x14ac:dyDescent="0.25"/>
    <row r="350" spans="1:7" ht="13.2" x14ac:dyDescent="0.25"/>
    <row r="351" spans="1:7" ht="13.2" x14ac:dyDescent="0.25"/>
    <row r="352" spans="1:7" ht="13.2" x14ac:dyDescent="0.25"/>
    <row r="353" ht="13.2" x14ac:dyDescent="0.25"/>
    <row r="354" ht="13.2" x14ac:dyDescent="0.25"/>
    <row r="355" ht="13.2" x14ac:dyDescent="0.25"/>
    <row r="356" ht="13.2" x14ac:dyDescent="0.25"/>
    <row r="357" ht="13.2" x14ac:dyDescent="0.25"/>
    <row r="358" ht="13.2" x14ac:dyDescent="0.25"/>
    <row r="359" ht="13.2" x14ac:dyDescent="0.25"/>
    <row r="360" ht="13.2" x14ac:dyDescent="0.25"/>
    <row r="361" ht="13.2" x14ac:dyDescent="0.25"/>
    <row r="362" ht="13.2" x14ac:dyDescent="0.25"/>
    <row r="363" ht="13.2" x14ac:dyDescent="0.25"/>
    <row r="364" ht="13.2" x14ac:dyDescent="0.25"/>
    <row r="365" ht="13.2" x14ac:dyDescent="0.25"/>
    <row r="366" ht="13.2" x14ac:dyDescent="0.25"/>
    <row r="367" ht="13.2" x14ac:dyDescent="0.25"/>
    <row r="368" ht="13.2" x14ac:dyDescent="0.25"/>
    <row r="369" ht="13.2" x14ac:dyDescent="0.25"/>
    <row r="370" ht="13.2" x14ac:dyDescent="0.25"/>
    <row r="371" ht="13.2" x14ac:dyDescent="0.25"/>
    <row r="372" ht="13.2" x14ac:dyDescent="0.25"/>
    <row r="373" ht="13.2" x14ac:dyDescent="0.25"/>
    <row r="374" ht="13.2" x14ac:dyDescent="0.25"/>
    <row r="375" ht="13.2" x14ac:dyDescent="0.25"/>
    <row r="376" ht="13.2" x14ac:dyDescent="0.25"/>
    <row r="377" ht="13.2" x14ac:dyDescent="0.25"/>
    <row r="378" ht="13.2" x14ac:dyDescent="0.25"/>
    <row r="379" ht="13.2" x14ac:dyDescent="0.25"/>
    <row r="380" ht="13.2" x14ac:dyDescent="0.25"/>
    <row r="381" ht="13.2" x14ac:dyDescent="0.25"/>
    <row r="382" ht="13.2" x14ac:dyDescent="0.25"/>
    <row r="383" ht="13.2" x14ac:dyDescent="0.25"/>
    <row r="384" ht="13.2" x14ac:dyDescent="0.25"/>
    <row r="385" ht="13.2" x14ac:dyDescent="0.25"/>
    <row r="386" ht="13.2" x14ac:dyDescent="0.25"/>
    <row r="387" ht="13.2" x14ac:dyDescent="0.25"/>
  </sheetData>
  <mergeCells count="128">
    <mergeCell ref="B329:D329"/>
    <mergeCell ref="B330:D330"/>
    <mergeCell ref="B331:D331"/>
    <mergeCell ref="B333:D333"/>
    <mergeCell ref="B334:D334"/>
    <mergeCell ref="B335:D335"/>
    <mergeCell ref="B345:C345"/>
    <mergeCell ref="B348:D348"/>
    <mergeCell ref="B336:F336"/>
    <mergeCell ref="B337:F337"/>
    <mergeCell ref="B341:D341"/>
    <mergeCell ref="B342:D342"/>
    <mergeCell ref="B343:D343"/>
    <mergeCell ref="B344:C344"/>
    <mergeCell ref="B326:D326"/>
    <mergeCell ref="B327:D327"/>
    <mergeCell ref="B328:D328"/>
    <mergeCell ref="B249:C249"/>
    <mergeCell ref="B250:C250"/>
    <mergeCell ref="B251:C251"/>
    <mergeCell ref="B253:D253"/>
    <mergeCell ref="B254:D254"/>
    <mergeCell ref="B259:F259"/>
    <mergeCell ref="B262:C262"/>
    <mergeCell ref="B264:C264"/>
    <mergeCell ref="B267:C267"/>
    <mergeCell ref="B269:F269"/>
    <mergeCell ref="B275:C275"/>
    <mergeCell ref="B279:C279"/>
    <mergeCell ref="B286:D286"/>
    <mergeCell ref="B287:D287"/>
    <mergeCell ref="B301:C301"/>
    <mergeCell ref="B312:D312"/>
    <mergeCell ref="B313:D313"/>
    <mergeCell ref="B314:C314"/>
    <mergeCell ref="B317:D317"/>
    <mergeCell ref="B318:D318"/>
    <mergeCell ref="B325:D325"/>
    <mergeCell ref="B246:C246"/>
    <mergeCell ref="B247:C247"/>
    <mergeCell ref="B248:C248"/>
    <mergeCell ref="B179:F179"/>
    <mergeCell ref="B180:F180"/>
    <mergeCell ref="B181:F181"/>
    <mergeCell ref="B182:F182"/>
    <mergeCell ref="B183:F183"/>
    <mergeCell ref="B189:G191"/>
    <mergeCell ref="B202:G202"/>
    <mergeCell ref="B230:F230"/>
    <mergeCell ref="B231:D231"/>
    <mergeCell ref="B232:D232"/>
    <mergeCell ref="B233:D233"/>
    <mergeCell ref="B234:D234"/>
    <mergeCell ref="B235:D235"/>
    <mergeCell ref="B236:D236"/>
    <mergeCell ref="B237:D237"/>
    <mergeCell ref="B239:F239"/>
    <mergeCell ref="B241:C241"/>
    <mergeCell ref="B242:C242"/>
    <mergeCell ref="B243:C243"/>
    <mergeCell ref="B244:C244"/>
    <mergeCell ref="B245:C245"/>
    <mergeCell ref="B175:F175"/>
    <mergeCell ref="B177:F177"/>
    <mergeCell ref="B178:F178"/>
    <mergeCell ref="B101:D101"/>
    <mergeCell ref="B103:F103"/>
    <mergeCell ref="B104:B105"/>
    <mergeCell ref="C104:G104"/>
    <mergeCell ref="B112:G112"/>
    <mergeCell ref="B114:D114"/>
    <mergeCell ref="B115:D115"/>
    <mergeCell ref="B116:D116"/>
    <mergeCell ref="B118:G120"/>
    <mergeCell ref="B122:D122"/>
    <mergeCell ref="B123:D123"/>
    <mergeCell ref="B124:D124"/>
    <mergeCell ref="B126:G126"/>
    <mergeCell ref="B137:F137"/>
    <mergeCell ref="B142:E142"/>
    <mergeCell ref="B143:E143"/>
    <mergeCell ref="B145:C146"/>
    <mergeCell ref="D145:F146"/>
    <mergeCell ref="B148:F148"/>
    <mergeCell ref="B150:D150"/>
    <mergeCell ref="C155:F155"/>
    <mergeCell ref="B72:F72"/>
    <mergeCell ref="B74:F74"/>
    <mergeCell ref="B100:D100"/>
    <mergeCell ref="B28:D28"/>
    <mergeCell ref="B29:D29"/>
    <mergeCell ref="B30:D30"/>
    <mergeCell ref="B31:D31"/>
    <mergeCell ref="B32:D32"/>
    <mergeCell ref="B34:C34"/>
    <mergeCell ref="B35:C35"/>
    <mergeCell ref="B40:F40"/>
    <mergeCell ref="B41:D41"/>
    <mergeCell ref="B42:D42"/>
    <mergeCell ref="B43:D43"/>
    <mergeCell ref="B45:F45"/>
    <mergeCell ref="B46:C46"/>
    <mergeCell ref="B47:C47"/>
    <mergeCell ref="B48:C48"/>
    <mergeCell ref="B50:F50"/>
    <mergeCell ref="B66:F66"/>
    <mergeCell ref="B67:D67"/>
    <mergeCell ref="B68:D68"/>
    <mergeCell ref="B69:D69"/>
    <mergeCell ref="B70:D70"/>
    <mergeCell ref="B21:F21"/>
    <mergeCell ref="B24:C24"/>
    <mergeCell ref="B26:D26"/>
    <mergeCell ref="A1:F1"/>
    <mergeCell ref="A3:A4"/>
    <mergeCell ref="B3:F4"/>
    <mergeCell ref="B5:F5"/>
    <mergeCell ref="B6:F6"/>
    <mergeCell ref="B7:F7"/>
    <mergeCell ref="B8:D8"/>
    <mergeCell ref="B9:D9"/>
    <mergeCell ref="B11:D11"/>
    <mergeCell ref="B12:D12"/>
    <mergeCell ref="B14:D14"/>
    <mergeCell ref="B15:D15"/>
    <mergeCell ref="B17:D17"/>
    <mergeCell ref="B18:D18"/>
    <mergeCell ref="B20:F20"/>
  </mergeCells>
  <pageMargins left="0.75" right="0.75" top="1" bottom="1" header="0.5" footer="0.5"/>
  <pageSetup scale="75" fitToWidth="0" fitToHeight="0" orientation="portrait" r:id="rId1"/>
  <headerFooter alignWithMargins="0">
    <oddHeader>&amp;LCommon Data Set 2020-2021</oddHeader>
    <oddFooter>&amp;LCDS-C&amp;C
&amp;RPage &amp;P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82C40-5CFC-44F3-9A14-A71407607E79}">
  <dimension ref="A1:G115"/>
  <sheetViews>
    <sheetView showGridLines="0" showRowColHeaders="0" showRuler="0" view="pageLayout" zoomScale="95" zoomScaleNormal="86" zoomScalePageLayoutView="95" workbookViewId="0">
      <selection activeCell="B18" sqref="B18"/>
    </sheetView>
  </sheetViews>
  <sheetFormatPr defaultColWidth="0" defaultRowHeight="12.6" customHeight="1" zeroHeight="1" x14ac:dyDescent="0.25"/>
  <cols>
    <col min="1" max="1" width="4.44140625" style="310" customWidth="1"/>
    <col min="2" max="2" width="22.6640625" style="314" customWidth="1"/>
    <col min="3" max="7" width="12.6640625" style="314" customWidth="1"/>
    <col min="8" max="8" width="9.109375" style="314" customWidth="1"/>
    <col min="9" max="16384" width="0" style="314" hidden="1"/>
  </cols>
  <sheetData>
    <row r="1" spans="1:7" ht="17.399999999999999" x14ac:dyDescent="0.25">
      <c r="A1" s="503" t="s">
        <v>885</v>
      </c>
      <c r="B1" s="503"/>
      <c r="C1" s="503"/>
      <c r="D1" s="503"/>
      <c r="E1" s="503"/>
      <c r="F1" s="503"/>
      <c r="G1" s="503"/>
    </row>
    <row r="2" spans="1:7" ht="13.2" x14ac:dyDescent="0.25"/>
    <row r="3" spans="1:7" ht="15.6" x14ac:dyDescent="0.3">
      <c r="B3" s="193" t="s">
        <v>886</v>
      </c>
    </row>
    <row r="4" spans="1:7" ht="13.2" x14ac:dyDescent="0.25">
      <c r="B4" s="588"/>
      <c r="C4" s="589"/>
      <c r="D4" s="589"/>
      <c r="E4" s="318" t="s">
        <v>12</v>
      </c>
      <c r="F4" s="318" t="s">
        <v>13</v>
      </c>
      <c r="G4" s="12"/>
    </row>
    <row r="5" spans="1:7" ht="26.25" customHeight="1" x14ac:dyDescent="0.25">
      <c r="A5" s="312" t="s">
        <v>887</v>
      </c>
      <c r="B5" s="542" t="s">
        <v>888</v>
      </c>
      <c r="C5" s="542"/>
      <c r="D5" s="529"/>
      <c r="E5" s="443" t="s">
        <v>69</v>
      </c>
      <c r="F5" s="27"/>
      <c r="G5" s="444"/>
    </row>
    <row r="6" spans="1:7" ht="41.25" customHeight="1" x14ac:dyDescent="0.25">
      <c r="A6" s="312"/>
      <c r="B6" s="542" t="s">
        <v>889</v>
      </c>
      <c r="C6" s="542"/>
      <c r="D6" s="529"/>
      <c r="E6" s="445" t="s">
        <v>69</v>
      </c>
      <c r="F6" s="27"/>
      <c r="G6" s="6"/>
    </row>
    <row r="7" spans="1:7" ht="13.2" x14ac:dyDescent="0.25">
      <c r="B7" s="302"/>
      <c r="C7" s="302"/>
      <c r="D7" s="302"/>
      <c r="E7" s="123"/>
      <c r="F7" s="123"/>
      <c r="G7" s="6"/>
    </row>
    <row r="8" spans="1:7" ht="29.25" customHeight="1" x14ac:dyDescent="0.25">
      <c r="A8" s="49" t="s">
        <v>890</v>
      </c>
      <c r="B8" s="687" t="s">
        <v>891</v>
      </c>
      <c r="C8" s="687"/>
      <c r="D8" s="687"/>
      <c r="E8" s="687"/>
      <c r="F8" s="687"/>
      <c r="G8" s="687"/>
    </row>
    <row r="9" spans="1:7" ht="26.4" x14ac:dyDescent="0.25">
      <c r="A9" s="312"/>
      <c r="B9" s="446"/>
      <c r="C9" s="307" t="s">
        <v>892</v>
      </c>
      <c r="D9" s="307" t="s">
        <v>893</v>
      </c>
      <c r="E9" s="307" t="s">
        <v>894</v>
      </c>
      <c r="F9" s="447"/>
    </row>
    <row r="10" spans="1:7" ht="13.2" x14ac:dyDescent="0.25">
      <c r="A10" s="312"/>
      <c r="B10" s="448" t="s">
        <v>358</v>
      </c>
      <c r="C10" s="449">
        <v>2220</v>
      </c>
      <c r="D10" s="449">
        <v>1972</v>
      </c>
      <c r="E10" s="449">
        <v>1336</v>
      </c>
      <c r="F10" s="450"/>
    </row>
    <row r="11" spans="1:7" ht="13.2" x14ac:dyDescent="0.25">
      <c r="A11" s="312"/>
      <c r="B11" s="448" t="s">
        <v>359</v>
      </c>
      <c r="C11" s="449">
        <v>2463</v>
      </c>
      <c r="D11" s="449">
        <v>2298</v>
      </c>
      <c r="E11" s="449">
        <v>1506</v>
      </c>
      <c r="F11" s="450"/>
    </row>
    <row r="12" spans="1:7" ht="13.2" x14ac:dyDescent="0.25">
      <c r="A12" s="312"/>
      <c r="B12" s="303" t="s">
        <v>573</v>
      </c>
      <c r="C12" s="451">
        <f>SUM(C10:C11)</f>
        <v>4683</v>
      </c>
      <c r="D12" s="451">
        <f>SUM(D10:D11)</f>
        <v>4270</v>
      </c>
      <c r="E12" s="451">
        <f>SUM(E10:E11)</f>
        <v>2842</v>
      </c>
      <c r="F12" s="450"/>
    </row>
    <row r="13" spans="1:7" ht="13.2" x14ac:dyDescent="0.25"/>
    <row r="14" spans="1:7" ht="15.6" x14ac:dyDescent="0.25">
      <c r="B14" s="452" t="s">
        <v>895</v>
      </c>
      <c r="C14" s="310"/>
      <c r="D14" s="309"/>
    </row>
    <row r="15" spans="1:7" ht="13.2" x14ac:dyDescent="0.25">
      <c r="A15" s="312" t="s">
        <v>896</v>
      </c>
      <c r="B15" s="681" t="s">
        <v>897</v>
      </c>
      <c r="C15" s="681"/>
      <c r="D15" s="681"/>
    </row>
    <row r="16" spans="1:7" ht="13.2" x14ac:dyDescent="0.25">
      <c r="A16" s="312"/>
      <c r="B16" s="310"/>
      <c r="C16" s="310"/>
      <c r="D16" s="310"/>
    </row>
    <row r="17" spans="1:7" ht="15" x14ac:dyDescent="0.25">
      <c r="A17" s="453" t="s">
        <v>277</v>
      </c>
      <c r="B17" s="313" t="s">
        <v>898</v>
      </c>
      <c r="C17" s="454"/>
    </row>
    <row r="18" spans="1:7" ht="15" x14ac:dyDescent="0.25">
      <c r="A18" s="27"/>
      <c r="B18" s="313" t="s">
        <v>899</v>
      </c>
      <c r="C18" s="454"/>
    </row>
    <row r="19" spans="1:7" ht="15" x14ac:dyDescent="0.25">
      <c r="A19" s="453" t="s">
        <v>277</v>
      </c>
      <c r="B19" s="313" t="s">
        <v>900</v>
      </c>
      <c r="C19" s="454"/>
    </row>
    <row r="20" spans="1:7" ht="15" x14ac:dyDescent="0.25">
      <c r="A20" s="453" t="s">
        <v>277</v>
      </c>
      <c r="B20" s="313" t="s">
        <v>901</v>
      </c>
      <c r="C20" s="454"/>
    </row>
    <row r="21" spans="1:7" ht="12.75" customHeight="1" x14ac:dyDescent="0.25">
      <c r="A21" s="312"/>
      <c r="B21" s="588"/>
      <c r="C21" s="589"/>
      <c r="D21" s="589"/>
      <c r="E21" s="318" t="s">
        <v>12</v>
      </c>
      <c r="F21" s="318" t="s">
        <v>13</v>
      </c>
      <c r="G21" s="12"/>
    </row>
    <row r="22" spans="1:7" ht="40.5" customHeight="1" x14ac:dyDescent="0.25">
      <c r="A22" s="312" t="s">
        <v>902</v>
      </c>
      <c r="B22" s="542" t="s">
        <v>903</v>
      </c>
      <c r="C22" s="542"/>
      <c r="D22" s="529"/>
      <c r="E22" s="445" t="s">
        <v>69</v>
      </c>
      <c r="F22" s="27"/>
      <c r="G22" s="12"/>
    </row>
    <row r="23" spans="1:7" ht="24.75" customHeight="1" x14ac:dyDescent="0.25">
      <c r="A23" s="312"/>
      <c r="B23" s="685" t="s">
        <v>904</v>
      </c>
      <c r="C23" s="685"/>
      <c r="D23" s="685"/>
      <c r="E23" s="455">
        <v>30</v>
      </c>
      <c r="F23" s="123"/>
      <c r="G23" s="12"/>
    </row>
    <row r="24" spans="1:7" ht="13.2" x14ac:dyDescent="0.25"/>
    <row r="25" spans="1:7" ht="13.2" x14ac:dyDescent="0.25">
      <c r="A25" s="312" t="s">
        <v>905</v>
      </c>
      <c r="B25" s="659" t="s">
        <v>906</v>
      </c>
      <c r="C25" s="659"/>
      <c r="D25" s="659"/>
      <c r="E25" s="659"/>
      <c r="F25" s="301"/>
    </row>
    <row r="26" spans="1:7" ht="13.2" x14ac:dyDescent="0.25">
      <c r="A26" s="312"/>
      <c r="B26" s="456"/>
      <c r="C26" s="456"/>
      <c r="D26" s="456"/>
      <c r="E26" s="456"/>
      <c r="F26" s="457"/>
    </row>
    <row r="27" spans="1:7" ht="20.399999999999999" x14ac:dyDescent="0.25">
      <c r="A27" s="312"/>
      <c r="B27" s="458"/>
      <c r="C27" s="459" t="s">
        <v>907</v>
      </c>
      <c r="D27" s="460" t="s">
        <v>908</v>
      </c>
      <c r="E27" s="460" t="s">
        <v>909</v>
      </c>
      <c r="F27" s="459" t="s">
        <v>910</v>
      </c>
      <c r="G27" s="459" t="s">
        <v>911</v>
      </c>
    </row>
    <row r="28" spans="1:7" ht="13.2" x14ac:dyDescent="0.25">
      <c r="A28" s="312"/>
      <c r="B28" s="305" t="s">
        <v>912</v>
      </c>
      <c r="C28" s="443"/>
      <c r="D28" s="443"/>
      <c r="E28" s="445"/>
      <c r="F28" s="445" t="s">
        <v>69</v>
      </c>
      <c r="G28" s="445"/>
    </row>
    <row r="29" spans="1:7" ht="13.2" x14ac:dyDescent="0.25">
      <c r="A29" s="312"/>
      <c r="B29" s="305" t="s">
        <v>913</v>
      </c>
      <c r="C29" s="445" t="s">
        <v>69</v>
      </c>
      <c r="D29" s="445"/>
      <c r="E29" s="445"/>
      <c r="F29" s="445"/>
      <c r="G29" s="445"/>
    </row>
    <row r="30" spans="1:7" ht="26.4" x14ac:dyDescent="0.25">
      <c r="A30" s="312"/>
      <c r="B30" s="305" t="s">
        <v>914</v>
      </c>
      <c r="C30" s="445"/>
      <c r="D30" s="445"/>
      <c r="E30" s="445"/>
      <c r="F30" s="445"/>
      <c r="G30" s="445" t="s">
        <v>69</v>
      </c>
    </row>
    <row r="31" spans="1:7" ht="13.2" x14ac:dyDescent="0.25">
      <c r="A31" s="312"/>
      <c r="B31" s="305" t="s">
        <v>811</v>
      </c>
      <c r="C31" s="445"/>
      <c r="D31" s="445"/>
      <c r="E31" s="445"/>
      <c r="F31" s="445"/>
      <c r="G31" s="445" t="s">
        <v>69</v>
      </c>
    </row>
    <row r="32" spans="1:7" ht="13.2" x14ac:dyDescent="0.25">
      <c r="A32" s="312"/>
      <c r="B32" s="305" t="s">
        <v>815</v>
      </c>
      <c r="C32" s="445"/>
      <c r="D32" s="445"/>
      <c r="E32" s="445"/>
      <c r="F32" s="445" t="s">
        <v>69</v>
      </c>
      <c r="G32" s="445"/>
    </row>
    <row r="33" spans="1:7" ht="40.5" customHeight="1" x14ac:dyDescent="0.25">
      <c r="A33" s="312"/>
      <c r="B33" s="305" t="s">
        <v>915</v>
      </c>
      <c r="C33" s="445"/>
      <c r="D33" s="445"/>
      <c r="E33" s="445"/>
      <c r="F33" s="445" t="s">
        <v>69</v>
      </c>
      <c r="G33" s="445"/>
    </row>
    <row r="34" spans="1:7" ht="13.2" x14ac:dyDescent="0.25"/>
    <row r="35" spans="1:7" ht="27" customHeight="1" x14ac:dyDescent="0.25">
      <c r="A35" s="312" t="s">
        <v>916</v>
      </c>
      <c r="B35" s="542" t="s">
        <v>917</v>
      </c>
      <c r="C35" s="542"/>
      <c r="D35" s="542"/>
      <c r="E35" s="461"/>
      <c r="G35" s="12"/>
    </row>
    <row r="36" spans="1:7" ht="13.2" x14ac:dyDescent="0.25"/>
    <row r="37" spans="1:7" ht="26.25" customHeight="1" x14ac:dyDescent="0.25">
      <c r="A37" s="312" t="s">
        <v>918</v>
      </c>
      <c r="B37" s="542" t="s">
        <v>919</v>
      </c>
      <c r="C37" s="542"/>
      <c r="D37" s="542"/>
      <c r="E37" s="462">
        <v>2.25</v>
      </c>
      <c r="G37" s="12"/>
    </row>
    <row r="38" spans="1:7" ht="13.2" x14ac:dyDescent="0.25"/>
    <row r="39" spans="1:7" ht="12.75" customHeight="1" x14ac:dyDescent="0.25">
      <c r="A39" s="312" t="s">
        <v>920</v>
      </c>
      <c r="B39" s="542" t="s">
        <v>921</v>
      </c>
      <c r="C39" s="542"/>
      <c r="D39" s="542"/>
      <c r="E39" s="542"/>
      <c r="F39" s="542"/>
      <c r="G39" s="17"/>
    </row>
    <row r="40" spans="1:7" ht="13.2" x14ac:dyDescent="0.25">
      <c r="A40" s="312"/>
      <c r="B40" s="679" t="s">
        <v>922</v>
      </c>
      <c r="C40" s="679"/>
      <c r="D40" s="679"/>
      <c r="E40" s="679"/>
      <c r="F40" s="679"/>
      <c r="G40" s="679"/>
    </row>
    <row r="41" spans="1:7" ht="13.2" x14ac:dyDescent="0.25"/>
    <row r="42" spans="1:7" ht="37.5" customHeight="1" x14ac:dyDescent="0.25">
      <c r="A42" s="312" t="s">
        <v>923</v>
      </c>
      <c r="B42" s="686" t="s">
        <v>924</v>
      </c>
      <c r="C42" s="686"/>
      <c r="D42" s="686"/>
      <c r="E42" s="686"/>
      <c r="F42" s="686"/>
      <c r="G42" s="686"/>
    </row>
    <row r="43" spans="1:7" ht="20.399999999999999" x14ac:dyDescent="0.25">
      <c r="A43" s="312" t="s">
        <v>923</v>
      </c>
      <c r="B43" s="311"/>
      <c r="C43" s="459" t="s">
        <v>659</v>
      </c>
      <c r="D43" s="459" t="s">
        <v>925</v>
      </c>
      <c r="E43" s="459" t="s">
        <v>926</v>
      </c>
      <c r="F43" s="459" t="s">
        <v>927</v>
      </c>
      <c r="G43" s="459" t="s">
        <v>928</v>
      </c>
    </row>
    <row r="44" spans="1:7" ht="13.2" x14ac:dyDescent="0.25">
      <c r="A44" s="312" t="s">
        <v>923</v>
      </c>
      <c r="B44" s="308" t="s">
        <v>898</v>
      </c>
      <c r="C44" s="463">
        <v>43480</v>
      </c>
      <c r="D44" s="463">
        <v>43282</v>
      </c>
      <c r="E44" s="463"/>
      <c r="F44" s="463"/>
      <c r="G44" s="464" t="s">
        <v>69</v>
      </c>
    </row>
    <row r="45" spans="1:7" ht="13.2" x14ac:dyDescent="0.25">
      <c r="A45" s="312" t="s">
        <v>923</v>
      </c>
      <c r="B45" s="308" t="s">
        <v>899</v>
      </c>
      <c r="C45" s="463"/>
      <c r="D45" s="463"/>
      <c r="E45" s="463"/>
      <c r="F45" s="463"/>
      <c r="G45" s="464"/>
    </row>
    <row r="46" spans="1:7" ht="13.2" x14ac:dyDescent="0.25">
      <c r="A46" s="312" t="s">
        <v>923</v>
      </c>
      <c r="B46" s="308" t="s">
        <v>900</v>
      </c>
      <c r="C46" s="463">
        <v>43388</v>
      </c>
      <c r="D46" s="463">
        <v>43419</v>
      </c>
      <c r="E46" s="463"/>
      <c r="F46" s="463"/>
      <c r="G46" s="464" t="s">
        <v>69</v>
      </c>
    </row>
    <row r="47" spans="1:7" ht="13.2" x14ac:dyDescent="0.25">
      <c r="A47" s="312" t="s">
        <v>923</v>
      </c>
      <c r="B47" s="308" t="s">
        <v>901</v>
      </c>
      <c r="C47" s="463">
        <v>43160</v>
      </c>
      <c r="D47" s="463">
        <v>43221</v>
      </c>
      <c r="E47" s="463"/>
      <c r="F47" s="463"/>
      <c r="G47" s="464" t="s">
        <v>69</v>
      </c>
    </row>
    <row r="48" spans="1:7" ht="13.2" x14ac:dyDescent="0.25">
      <c r="A48" s="312"/>
      <c r="B48" s="6"/>
      <c r="C48" s="115"/>
      <c r="D48" s="115"/>
      <c r="E48" s="115"/>
      <c r="F48" s="115"/>
      <c r="G48" s="29"/>
    </row>
    <row r="49" spans="1:7" ht="13.2" x14ac:dyDescent="0.25">
      <c r="A49" s="312"/>
      <c r="B49" s="6"/>
      <c r="C49" s="115"/>
      <c r="D49" s="115"/>
      <c r="E49" s="115"/>
      <c r="F49" s="115"/>
      <c r="G49" s="29"/>
    </row>
    <row r="50" spans="1:7" ht="13.2" x14ac:dyDescent="0.25"/>
    <row r="51" spans="1:7" ht="12.75" customHeight="1" x14ac:dyDescent="0.25">
      <c r="A51" s="312"/>
      <c r="B51" s="588"/>
      <c r="C51" s="589"/>
      <c r="D51" s="589"/>
      <c r="E51" s="465" t="s">
        <v>12</v>
      </c>
      <c r="F51" s="465" t="s">
        <v>13</v>
      </c>
      <c r="G51" s="12"/>
    </row>
    <row r="52" spans="1:7" ht="26.25" customHeight="1" x14ac:dyDescent="0.25">
      <c r="A52" s="312" t="s">
        <v>929</v>
      </c>
      <c r="B52" s="542" t="s">
        <v>930</v>
      </c>
      <c r="C52" s="542"/>
      <c r="D52" s="529"/>
      <c r="E52" s="27"/>
      <c r="F52" s="445" t="s">
        <v>69</v>
      </c>
      <c r="G52" s="444"/>
    </row>
    <row r="53" spans="1:7" ht="13.2" x14ac:dyDescent="0.25">
      <c r="B53" s="302"/>
      <c r="C53" s="302"/>
      <c r="D53" s="302"/>
      <c r="E53" s="123"/>
      <c r="F53" s="123"/>
    </row>
    <row r="54" spans="1:7" ht="12.75" customHeight="1" x14ac:dyDescent="0.25">
      <c r="A54" s="312" t="s">
        <v>931</v>
      </c>
      <c r="B54" s="542" t="s">
        <v>932</v>
      </c>
      <c r="C54" s="542"/>
      <c r="D54" s="542"/>
      <c r="E54" s="542"/>
      <c r="F54" s="542"/>
      <c r="G54" s="542"/>
    </row>
    <row r="55" spans="1:7" ht="13.2" x14ac:dyDescent="0.25">
      <c r="A55" s="312"/>
      <c r="B55" s="679"/>
      <c r="C55" s="679"/>
      <c r="D55" s="679"/>
      <c r="E55" s="679"/>
      <c r="F55" s="679"/>
      <c r="G55" s="679"/>
    </row>
    <row r="56" spans="1:7" ht="13.2" x14ac:dyDescent="0.25"/>
    <row r="57" spans="1:7" ht="15.6" x14ac:dyDescent="0.25">
      <c r="B57" s="680" t="s">
        <v>933</v>
      </c>
      <c r="C57" s="681"/>
    </row>
    <row r="58" spans="1:7" ht="27.75" customHeight="1" x14ac:dyDescent="0.25">
      <c r="A58" s="312" t="s">
        <v>934</v>
      </c>
      <c r="B58" s="542" t="s">
        <v>935</v>
      </c>
      <c r="C58" s="542"/>
      <c r="D58" s="462" t="s">
        <v>154</v>
      </c>
      <c r="G58" s="12"/>
    </row>
    <row r="59" spans="1:7" ht="13.2" x14ac:dyDescent="0.25"/>
    <row r="60" spans="1:7" ht="13.2" x14ac:dyDescent="0.25">
      <c r="A60" s="312"/>
      <c r="B60" s="588"/>
      <c r="C60" s="589"/>
      <c r="D60" s="589"/>
      <c r="E60" s="315" t="s">
        <v>736</v>
      </c>
      <c r="F60" s="315" t="s">
        <v>936</v>
      </c>
    </row>
    <row r="61" spans="1:7" ht="26.25" customHeight="1" x14ac:dyDescent="0.25">
      <c r="A61" s="312" t="s">
        <v>937</v>
      </c>
      <c r="B61" s="542" t="s">
        <v>938</v>
      </c>
      <c r="C61" s="542"/>
      <c r="D61" s="529"/>
      <c r="E61" s="445">
        <v>66</v>
      </c>
      <c r="F61" s="443" t="s">
        <v>939</v>
      </c>
    </row>
    <row r="62" spans="1:7" ht="13.2" x14ac:dyDescent="0.25"/>
    <row r="63" spans="1:7" ht="13.2" x14ac:dyDescent="0.25">
      <c r="A63" s="312"/>
      <c r="B63" s="588"/>
      <c r="C63" s="589"/>
      <c r="D63" s="589"/>
      <c r="E63" s="315" t="s">
        <v>736</v>
      </c>
      <c r="F63" s="315" t="s">
        <v>936</v>
      </c>
    </row>
    <row r="64" spans="1:7" ht="27" customHeight="1" x14ac:dyDescent="0.25">
      <c r="A64" s="312" t="s">
        <v>940</v>
      </c>
      <c r="B64" s="542" t="s">
        <v>941</v>
      </c>
      <c r="C64" s="542"/>
      <c r="D64" s="529"/>
      <c r="E64" s="445" t="s">
        <v>942</v>
      </c>
      <c r="F64" s="445"/>
    </row>
    <row r="65" spans="1:7" ht="13.2" x14ac:dyDescent="0.25">
      <c r="B65" s="300"/>
      <c r="C65" s="300"/>
      <c r="D65" s="300"/>
      <c r="E65" s="300"/>
      <c r="F65" s="300"/>
      <c r="G65" s="300"/>
    </row>
    <row r="66" spans="1:7" ht="27.75" customHeight="1" x14ac:dyDescent="0.25">
      <c r="A66" s="312" t="s">
        <v>943</v>
      </c>
      <c r="B66" s="529" t="s">
        <v>944</v>
      </c>
      <c r="C66" s="682"/>
      <c r="D66" s="683"/>
      <c r="E66" s="462" t="s">
        <v>945</v>
      </c>
      <c r="F66" s="278"/>
      <c r="G66" s="12"/>
    </row>
    <row r="67" spans="1:7" ht="13.2" x14ac:dyDescent="0.25">
      <c r="A67" s="312"/>
      <c r="B67" s="278"/>
      <c r="C67" s="278"/>
      <c r="D67" s="278"/>
      <c r="E67" s="278"/>
      <c r="F67" s="278"/>
      <c r="G67" s="12"/>
    </row>
    <row r="68" spans="1:7" ht="26.25" customHeight="1" x14ac:dyDescent="0.25">
      <c r="A68" s="312" t="s">
        <v>946</v>
      </c>
      <c r="B68" s="529" t="s">
        <v>947</v>
      </c>
      <c r="C68" s="682"/>
      <c r="D68" s="683"/>
      <c r="E68" s="462">
        <v>30</v>
      </c>
      <c r="F68" s="278"/>
      <c r="G68" s="12"/>
    </row>
    <row r="69" spans="1:7" ht="13.2" x14ac:dyDescent="0.25">
      <c r="A69" s="312"/>
      <c r="B69" s="278"/>
      <c r="C69" s="278"/>
      <c r="D69" s="278"/>
      <c r="E69" s="278"/>
      <c r="F69" s="278"/>
      <c r="G69" s="12"/>
    </row>
    <row r="70" spans="1:7" ht="12.75" customHeight="1" x14ac:dyDescent="0.25">
      <c r="A70" s="312" t="s">
        <v>948</v>
      </c>
      <c r="B70" s="542" t="s">
        <v>949</v>
      </c>
      <c r="C70" s="542"/>
      <c r="D70" s="542"/>
      <c r="E70" s="542"/>
      <c r="F70" s="542"/>
      <c r="G70" s="542"/>
    </row>
    <row r="71" spans="1:7" ht="13.2" x14ac:dyDescent="0.25">
      <c r="A71" s="312"/>
      <c r="B71" s="684" t="s">
        <v>950</v>
      </c>
      <c r="C71" s="684"/>
      <c r="D71" s="684"/>
      <c r="E71" s="684"/>
      <c r="F71" s="684"/>
      <c r="G71" s="684"/>
    </row>
    <row r="72" spans="1:7" ht="13.2" x14ac:dyDescent="0.25">
      <c r="A72" s="312"/>
      <c r="B72" s="302"/>
      <c r="C72" s="302"/>
      <c r="D72" s="302"/>
      <c r="E72" s="302"/>
      <c r="F72" s="302"/>
      <c r="G72" s="302"/>
    </row>
    <row r="73" spans="1:7" ht="15.6" x14ac:dyDescent="0.3">
      <c r="A73" s="312"/>
      <c r="B73" s="193" t="s">
        <v>951</v>
      </c>
      <c r="C73" s="302"/>
      <c r="D73" s="302"/>
      <c r="E73" s="302"/>
      <c r="F73" s="302"/>
      <c r="G73" s="302"/>
    </row>
    <row r="74" spans="1:7" ht="13.2" x14ac:dyDescent="0.25">
      <c r="A74" s="312" t="s">
        <v>952</v>
      </c>
      <c r="B74" s="314" t="s">
        <v>953</v>
      </c>
      <c r="F74" s="302"/>
      <c r="G74" s="302"/>
    </row>
    <row r="75" spans="1:7" ht="13.2" x14ac:dyDescent="0.25">
      <c r="A75" s="312"/>
      <c r="F75" s="302"/>
      <c r="G75" s="302"/>
    </row>
    <row r="76" spans="1:7" ht="13.2" x14ac:dyDescent="0.25">
      <c r="A76" s="312"/>
      <c r="B76" s="588"/>
      <c r="C76" s="589"/>
      <c r="D76" s="589"/>
      <c r="E76" s="117" t="s">
        <v>12</v>
      </c>
      <c r="F76" s="466" t="s">
        <v>13</v>
      </c>
      <c r="G76" s="302"/>
    </row>
    <row r="77" spans="1:7" ht="13.2" x14ac:dyDescent="0.25">
      <c r="A77" s="312"/>
      <c r="B77" s="674" t="s">
        <v>954</v>
      </c>
      <c r="C77" s="674"/>
      <c r="D77" s="675"/>
      <c r="E77" s="467" t="s">
        <v>69</v>
      </c>
      <c r="F77" s="13"/>
      <c r="G77" s="302"/>
    </row>
    <row r="78" spans="1:7" ht="13.2" x14ac:dyDescent="0.25">
      <c r="A78" s="312"/>
      <c r="B78" s="674" t="s">
        <v>955</v>
      </c>
      <c r="C78" s="674"/>
      <c r="D78" s="675"/>
      <c r="E78" s="467" t="s">
        <v>69</v>
      </c>
      <c r="F78" s="13"/>
      <c r="G78" s="302"/>
    </row>
    <row r="79" spans="1:7" ht="13.2" x14ac:dyDescent="0.25">
      <c r="A79" s="312"/>
      <c r="B79" s="674" t="s">
        <v>956</v>
      </c>
      <c r="C79" s="674"/>
      <c r="D79" s="675"/>
      <c r="E79" s="467" t="s">
        <v>69</v>
      </c>
      <c r="F79" s="13"/>
      <c r="G79" s="302"/>
    </row>
    <row r="80" spans="1:7" ht="13.2" x14ac:dyDescent="0.25">
      <c r="A80" s="312"/>
      <c r="B80" s="301"/>
      <c r="C80" s="301"/>
      <c r="D80" s="301"/>
      <c r="E80" s="6"/>
      <c r="F80" s="302"/>
      <c r="G80" s="302"/>
    </row>
    <row r="81" spans="1:7" ht="13.2" x14ac:dyDescent="0.25">
      <c r="B81" s="588"/>
      <c r="C81" s="589"/>
      <c r="D81" s="589"/>
      <c r="E81" s="326" t="s">
        <v>736</v>
      </c>
      <c r="F81" s="468" t="s">
        <v>936</v>
      </c>
      <c r="G81" s="302"/>
    </row>
    <row r="82" spans="1:7" ht="12.75" customHeight="1" x14ac:dyDescent="0.25">
      <c r="A82" s="312" t="s">
        <v>957</v>
      </c>
      <c r="B82" s="676" t="s">
        <v>958</v>
      </c>
      <c r="C82" s="677"/>
      <c r="D82" s="677"/>
      <c r="E82" s="671" t="s">
        <v>945</v>
      </c>
      <c r="F82" s="662"/>
      <c r="G82" s="302"/>
    </row>
    <row r="83" spans="1:7" ht="12.75" customHeight="1" x14ac:dyDescent="0.25">
      <c r="A83" s="312"/>
      <c r="B83" s="678"/>
      <c r="C83" s="677"/>
      <c r="D83" s="677"/>
      <c r="E83" s="672"/>
      <c r="F83" s="663"/>
      <c r="G83" s="302"/>
    </row>
    <row r="84" spans="1:7" ht="12.75" customHeight="1" x14ac:dyDescent="0.25">
      <c r="A84" s="312"/>
      <c r="B84" s="678"/>
      <c r="C84" s="677"/>
      <c r="D84" s="677"/>
      <c r="E84" s="673"/>
      <c r="F84" s="664"/>
      <c r="G84" s="302"/>
    </row>
    <row r="85" spans="1:7" ht="12.75" customHeight="1" x14ac:dyDescent="0.25">
      <c r="A85" s="312"/>
      <c r="B85" s="304"/>
      <c r="C85" s="304"/>
      <c r="D85" s="304"/>
      <c r="E85" s="6"/>
      <c r="F85" s="302"/>
      <c r="G85" s="302"/>
    </row>
    <row r="86" spans="1:7" ht="12.75" customHeight="1" x14ac:dyDescent="0.25">
      <c r="B86" s="588"/>
      <c r="C86" s="589"/>
      <c r="D86" s="589"/>
      <c r="E86" s="326" t="s">
        <v>736</v>
      </c>
      <c r="F86" s="468" t="s">
        <v>936</v>
      </c>
      <c r="G86" s="302"/>
    </row>
    <row r="87" spans="1:7" ht="12.75" customHeight="1" x14ac:dyDescent="0.25">
      <c r="A87" s="312" t="s">
        <v>959</v>
      </c>
      <c r="B87" s="665" t="s">
        <v>960</v>
      </c>
      <c r="C87" s="666"/>
      <c r="D87" s="666"/>
      <c r="E87" s="657" t="s">
        <v>945</v>
      </c>
      <c r="F87" s="658"/>
      <c r="G87" s="302"/>
    </row>
    <row r="88" spans="1:7" ht="12.75" customHeight="1" x14ac:dyDescent="0.25">
      <c r="A88" s="312"/>
      <c r="B88" s="667"/>
      <c r="C88" s="668"/>
      <c r="D88" s="668"/>
      <c r="E88" s="657"/>
      <c r="F88" s="658"/>
      <c r="G88" s="302"/>
    </row>
    <row r="89" spans="1:7" ht="12.75" customHeight="1" x14ac:dyDescent="0.25">
      <c r="A89" s="312"/>
      <c r="B89" s="667"/>
      <c r="C89" s="668"/>
      <c r="D89" s="668"/>
      <c r="E89" s="657"/>
      <c r="F89" s="658"/>
      <c r="G89" s="302"/>
    </row>
    <row r="90" spans="1:7" ht="12.75" customHeight="1" x14ac:dyDescent="0.25">
      <c r="A90" s="312"/>
      <c r="B90" s="669"/>
      <c r="C90" s="670"/>
      <c r="D90" s="670"/>
      <c r="E90" s="657"/>
      <c r="F90" s="658"/>
      <c r="G90" s="302"/>
    </row>
    <row r="91" spans="1:7" ht="12.75" customHeight="1" x14ac:dyDescent="0.25">
      <c r="A91" s="312"/>
      <c r="B91" s="469"/>
      <c r="C91" s="469"/>
      <c r="D91" s="469"/>
      <c r="E91" s="301"/>
      <c r="F91" s="302"/>
      <c r="G91" s="302"/>
    </row>
    <row r="92" spans="1:7" ht="12.75" customHeight="1" x14ac:dyDescent="0.25">
      <c r="A92" s="312"/>
      <c r="B92" s="588"/>
      <c r="C92" s="589"/>
      <c r="D92" s="589"/>
      <c r="E92" s="117" t="s">
        <v>12</v>
      </c>
      <c r="F92" s="466" t="s">
        <v>13</v>
      </c>
      <c r="G92" s="302"/>
    </row>
    <row r="93" spans="1:7" ht="12.75" customHeight="1" x14ac:dyDescent="0.25">
      <c r="A93" s="312" t="s">
        <v>961</v>
      </c>
      <c r="B93" s="653" t="s">
        <v>962</v>
      </c>
      <c r="C93" s="654"/>
      <c r="D93" s="654"/>
      <c r="E93" s="657" t="s">
        <v>69</v>
      </c>
      <c r="F93" s="658"/>
      <c r="G93" s="302"/>
    </row>
    <row r="94" spans="1:7" ht="12.75" customHeight="1" x14ac:dyDescent="0.25">
      <c r="A94" s="312"/>
      <c r="B94" s="655"/>
      <c r="C94" s="656"/>
      <c r="D94" s="656"/>
      <c r="E94" s="657"/>
      <c r="F94" s="658"/>
      <c r="G94" s="302"/>
    </row>
    <row r="95" spans="1:7" ht="12.75" customHeight="1" x14ac:dyDescent="0.25">
      <c r="A95" s="312"/>
      <c r="B95" s="306"/>
      <c r="C95" s="306"/>
      <c r="D95" s="306"/>
      <c r="E95" s="301"/>
      <c r="F95" s="302"/>
      <c r="G95" s="302"/>
    </row>
    <row r="96" spans="1:7" ht="12.75" customHeight="1" x14ac:dyDescent="0.25">
      <c r="A96" s="312"/>
      <c r="B96" s="659" t="s">
        <v>963</v>
      </c>
      <c r="C96" s="659"/>
      <c r="D96" s="659"/>
      <c r="E96" s="659"/>
      <c r="F96" s="659"/>
      <c r="G96" s="302"/>
    </row>
    <row r="97" spans="1:7" ht="12.75" customHeight="1" x14ac:dyDescent="0.25">
      <c r="A97" s="312"/>
      <c r="B97" s="660" t="s">
        <v>964</v>
      </c>
      <c r="C97" s="661"/>
      <c r="D97" s="661"/>
      <c r="E97" s="661"/>
      <c r="F97" s="661"/>
      <c r="G97" s="302"/>
    </row>
    <row r="98" spans="1:7" ht="12.75" customHeight="1" x14ac:dyDescent="0.25">
      <c r="A98" s="312"/>
      <c r="B98" s="118"/>
      <c r="C98" s="118"/>
      <c r="D98" s="118"/>
      <c r="E98" s="118"/>
      <c r="F98" s="118"/>
      <c r="G98" s="302"/>
    </row>
    <row r="99" spans="1:7" ht="12.75" customHeight="1" x14ac:dyDescent="0.25">
      <c r="A99" s="312" t="s">
        <v>965</v>
      </c>
      <c r="B99" s="659" t="s">
        <v>966</v>
      </c>
      <c r="C99" s="659"/>
      <c r="D99" s="659"/>
      <c r="E99" s="659"/>
      <c r="F99" s="659"/>
      <c r="G99" s="302"/>
    </row>
    <row r="100" spans="1:7" ht="12.75" customHeight="1" x14ac:dyDescent="0.25">
      <c r="A100" s="312"/>
      <c r="B100" s="519"/>
      <c r="C100" s="519"/>
      <c r="D100" s="519"/>
      <c r="E100" s="519"/>
      <c r="F100" s="519"/>
      <c r="G100" s="302"/>
    </row>
    <row r="101" spans="1:7" ht="12.75" customHeight="1" x14ac:dyDescent="0.25">
      <c r="B101" s="301"/>
      <c r="C101" s="301"/>
      <c r="D101" s="301"/>
      <c r="E101" s="301"/>
      <c r="F101" s="301"/>
    </row>
    <row r="102" spans="1:7" ht="13.2" hidden="1" x14ac:dyDescent="0.25"/>
    <row r="103" spans="1:7" ht="13.2" hidden="1" x14ac:dyDescent="0.25"/>
    <row r="104" spans="1:7" ht="13.2" hidden="1" x14ac:dyDescent="0.25"/>
    <row r="105" spans="1:7" ht="13.2" hidden="1" x14ac:dyDescent="0.25"/>
    <row r="106" spans="1:7" ht="13.2" hidden="1" x14ac:dyDescent="0.25"/>
    <row r="107" spans="1:7" ht="13.2" hidden="1" x14ac:dyDescent="0.25"/>
    <row r="108" spans="1:7" ht="13.2" hidden="1" x14ac:dyDescent="0.25"/>
    <row r="109" spans="1:7" ht="13.2" hidden="1" x14ac:dyDescent="0.25"/>
    <row r="110" spans="1:7" ht="13.2" hidden="1" x14ac:dyDescent="0.25"/>
    <row r="111" spans="1:7" ht="13.2" hidden="1" x14ac:dyDescent="0.25"/>
    <row r="112" spans="1:7" ht="13.2" hidden="1" x14ac:dyDescent="0.25"/>
    <row r="113" ht="13.2" hidden="1" x14ac:dyDescent="0.25"/>
    <row r="114" ht="13.2" hidden="1" x14ac:dyDescent="0.25"/>
    <row r="115" ht="13.2" x14ac:dyDescent="0.25"/>
  </sheetData>
  <mergeCells count="49">
    <mergeCell ref="B15:D15"/>
    <mergeCell ref="A1:G1"/>
    <mergeCell ref="B4:D4"/>
    <mergeCell ref="B5:D5"/>
    <mergeCell ref="B6:D6"/>
    <mergeCell ref="B8:G8"/>
    <mergeCell ref="B54:G54"/>
    <mergeCell ref="B21:D21"/>
    <mergeCell ref="B22:D22"/>
    <mergeCell ref="B23:D23"/>
    <mergeCell ref="B25:E25"/>
    <mergeCell ref="B35:D35"/>
    <mergeCell ref="B37:D37"/>
    <mergeCell ref="B39:F39"/>
    <mergeCell ref="B40:G40"/>
    <mergeCell ref="B42:G42"/>
    <mergeCell ref="B51:D51"/>
    <mergeCell ref="B52:D52"/>
    <mergeCell ref="B76:D76"/>
    <mergeCell ref="B55:G55"/>
    <mergeCell ref="B57:C57"/>
    <mergeCell ref="B58:C58"/>
    <mergeCell ref="B60:D60"/>
    <mergeCell ref="B61:D61"/>
    <mergeCell ref="B63:D63"/>
    <mergeCell ref="B64:D64"/>
    <mergeCell ref="B66:D66"/>
    <mergeCell ref="B68:D68"/>
    <mergeCell ref="B70:G70"/>
    <mergeCell ref="B71:G71"/>
    <mergeCell ref="B92:D92"/>
    <mergeCell ref="B77:D77"/>
    <mergeCell ref="B78:D78"/>
    <mergeCell ref="B79:D79"/>
    <mergeCell ref="B81:D81"/>
    <mergeCell ref="B82:D84"/>
    <mergeCell ref="F82:F84"/>
    <mergeCell ref="B86:D86"/>
    <mergeCell ref="B87:D90"/>
    <mergeCell ref="E87:E90"/>
    <mergeCell ref="F87:F90"/>
    <mergeCell ref="E82:E84"/>
    <mergeCell ref="B100:F100"/>
    <mergeCell ref="B93:D94"/>
    <mergeCell ref="E93:E94"/>
    <mergeCell ref="F93:F94"/>
    <mergeCell ref="B96:F96"/>
    <mergeCell ref="B97:F97"/>
    <mergeCell ref="B99:F99"/>
  </mergeCells>
  <hyperlinks>
    <hyperlink ref="B97" r:id="rId1" xr:uid="{822E2295-D3E8-431A-8C88-3080DDEFABD9}"/>
  </hyperlinks>
  <pageMargins left="0.75" right="0.75" top="1" bottom="1" header="0.5" footer="0.5"/>
  <pageSetup scale="75" orientation="portrait" r:id="rId2"/>
  <headerFooter alignWithMargins="0">
    <oddHeader>&amp;LCommon Data Set 2021-2022</oddHeader>
    <oddFooter>&amp;LCDS-D&amp;RPage &amp;P</oddFooter>
  </headerFooter>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E01A0-B4A1-4600-BC76-65FFCC9FB4D9}">
  <dimension ref="A1:C42"/>
  <sheetViews>
    <sheetView showGridLines="0" showRuler="0" view="pageLayout" zoomScale="80" zoomScaleNormal="100" zoomScalePageLayoutView="80" workbookViewId="0">
      <selection activeCell="B30" sqref="B30"/>
    </sheetView>
  </sheetViews>
  <sheetFormatPr defaultColWidth="0" defaultRowHeight="12.75" customHeight="1" zeroHeight="1" x14ac:dyDescent="0.25"/>
  <cols>
    <col min="1" max="1" width="4.44140625" style="234" customWidth="1"/>
    <col min="2" max="2" width="66.33203125" style="225" customWidth="1"/>
    <col min="3" max="3" width="12.6640625" style="225" customWidth="1"/>
    <col min="4" max="4" width="9.33203125" style="225" customWidth="1"/>
    <col min="5" max="16384" width="0" style="225" hidden="1"/>
  </cols>
  <sheetData>
    <row r="1" spans="1:3" ht="17.399999999999999" x14ac:dyDescent="0.25">
      <c r="A1" s="688" t="s">
        <v>462</v>
      </c>
      <c r="B1" s="688"/>
      <c r="C1" s="688"/>
    </row>
    <row r="2" spans="1:3" ht="17.399999999999999" x14ac:dyDescent="0.25">
      <c r="A2" s="226"/>
      <c r="B2" s="226"/>
      <c r="C2" s="226"/>
    </row>
    <row r="3" spans="1:3" ht="28.5" customHeight="1" x14ac:dyDescent="0.25">
      <c r="A3" s="227" t="s">
        <v>463</v>
      </c>
      <c r="B3" s="689" t="s">
        <v>464</v>
      </c>
      <c r="C3" s="690"/>
    </row>
    <row r="4" spans="1:3" ht="13.5" customHeight="1" x14ac:dyDescent="0.25">
      <c r="A4" s="227"/>
      <c r="B4" s="228"/>
      <c r="C4" s="229"/>
    </row>
    <row r="5" spans="1:3" ht="13.2" x14ac:dyDescent="0.25">
      <c r="A5" s="230" t="s">
        <v>277</v>
      </c>
      <c r="B5" s="231" t="s">
        <v>465</v>
      </c>
      <c r="C5" s="232"/>
    </row>
    <row r="6" spans="1:3" ht="13.2" x14ac:dyDescent="0.25">
      <c r="A6" s="230" t="s">
        <v>277</v>
      </c>
      <c r="B6" s="233" t="s">
        <v>466</v>
      </c>
      <c r="C6" s="232"/>
    </row>
    <row r="7" spans="1:3" ht="13.2" x14ac:dyDescent="0.25">
      <c r="A7" s="230"/>
      <c r="B7" s="231" t="s">
        <v>467</v>
      </c>
      <c r="C7" s="232"/>
    </row>
    <row r="8" spans="1:3" ht="13.2" x14ac:dyDescent="0.25">
      <c r="A8" s="230" t="s">
        <v>277</v>
      </c>
      <c r="B8" s="231" t="s">
        <v>468</v>
      </c>
      <c r="C8" s="232"/>
    </row>
    <row r="9" spans="1:3" ht="13.2" x14ac:dyDescent="0.25">
      <c r="A9" s="230" t="s">
        <v>277</v>
      </c>
      <c r="B9" s="231" t="s">
        <v>469</v>
      </c>
      <c r="C9" s="232"/>
    </row>
    <row r="10" spans="1:3" ht="13.2" x14ac:dyDescent="0.25">
      <c r="A10" s="230" t="s">
        <v>277</v>
      </c>
      <c r="B10" s="231" t="s">
        <v>470</v>
      </c>
      <c r="C10" s="232"/>
    </row>
    <row r="11" spans="1:3" ht="13.2" x14ac:dyDescent="0.25">
      <c r="A11" s="230" t="s">
        <v>277</v>
      </c>
      <c r="B11" s="231" t="s">
        <v>471</v>
      </c>
      <c r="C11" s="232"/>
    </row>
    <row r="12" spans="1:3" ht="13.2" x14ac:dyDescent="0.25">
      <c r="A12" s="230"/>
      <c r="B12" s="231" t="s">
        <v>472</v>
      </c>
      <c r="C12" s="232"/>
    </row>
    <row r="13" spans="1:3" ht="13.2" x14ac:dyDescent="0.25">
      <c r="A13" s="230"/>
      <c r="B13" s="231" t="s">
        <v>473</v>
      </c>
      <c r="C13" s="232"/>
    </row>
    <row r="14" spans="1:3" ht="13.2" x14ac:dyDescent="0.25">
      <c r="A14" s="230" t="s">
        <v>277</v>
      </c>
      <c r="B14" s="231" t="s">
        <v>474</v>
      </c>
      <c r="C14" s="232"/>
    </row>
    <row r="15" spans="1:3" ht="13.2" x14ac:dyDescent="0.25">
      <c r="A15" s="230" t="s">
        <v>277</v>
      </c>
      <c r="B15" s="231" t="s">
        <v>475</v>
      </c>
      <c r="C15" s="232"/>
    </row>
    <row r="16" spans="1:3" ht="13.2" x14ac:dyDescent="0.25">
      <c r="A16" s="230" t="s">
        <v>277</v>
      </c>
      <c r="B16" s="231" t="s">
        <v>476</v>
      </c>
      <c r="C16" s="232"/>
    </row>
    <row r="17" spans="1:3" ht="13.2" x14ac:dyDescent="0.25">
      <c r="A17" s="230"/>
      <c r="B17" s="231" t="s">
        <v>477</v>
      </c>
      <c r="C17" s="232"/>
    </row>
    <row r="18" spans="1:3" ht="13.2" x14ac:dyDescent="0.25">
      <c r="A18" s="230" t="s">
        <v>277</v>
      </c>
      <c r="B18" s="231" t="s">
        <v>478</v>
      </c>
      <c r="C18" s="232"/>
    </row>
    <row r="19" spans="1:3" ht="13.2" x14ac:dyDescent="0.25">
      <c r="A19" s="230" t="s">
        <v>277</v>
      </c>
      <c r="B19" s="231" t="s">
        <v>479</v>
      </c>
      <c r="C19" s="232"/>
    </row>
    <row r="20" spans="1:3" ht="13.2" x14ac:dyDescent="0.25">
      <c r="A20" s="230" t="s">
        <v>277</v>
      </c>
      <c r="B20" s="231" t="s">
        <v>480</v>
      </c>
      <c r="C20" s="232"/>
    </row>
    <row r="21" spans="1:3" ht="13.2" x14ac:dyDescent="0.25">
      <c r="A21" s="230"/>
      <c r="B21" s="231" t="s">
        <v>481</v>
      </c>
      <c r="C21" s="232"/>
    </row>
    <row r="22" spans="1:3" ht="13.2" x14ac:dyDescent="0.25">
      <c r="A22" s="230"/>
      <c r="B22" s="231" t="s">
        <v>229</v>
      </c>
      <c r="C22" s="232"/>
    </row>
    <row r="23" spans="1:3" ht="13.2" x14ac:dyDescent="0.25">
      <c r="B23" s="691"/>
      <c r="C23" s="691"/>
    </row>
    <row r="24" spans="1:3" ht="13.2" x14ac:dyDescent="0.25">
      <c r="B24" s="235"/>
      <c r="C24" s="235"/>
    </row>
    <row r="25" spans="1:3" ht="13.2" x14ac:dyDescent="0.25">
      <c r="A25" s="227" t="s">
        <v>482</v>
      </c>
      <c r="B25" s="236" t="s">
        <v>483</v>
      </c>
    </row>
    <row r="26" spans="1:3" ht="13.2" x14ac:dyDescent="0.25"/>
    <row r="27" spans="1:3" ht="24.75" customHeight="1" x14ac:dyDescent="0.25">
      <c r="A27" s="237" t="s">
        <v>484</v>
      </c>
      <c r="B27" s="238" t="s">
        <v>485</v>
      </c>
      <c r="C27" s="238"/>
    </row>
    <row r="28" spans="1:3" ht="13.2" x14ac:dyDescent="0.25">
      <c r="A28" s="239" t="s">
        <v>277</v>
      </c>
      <c r="B28" s="231" t="s">
        <v>486</v>
      </c>
      <c r="C28" s="232"/>
    </row>
    <row r="29" spans="1:3" ht="13.2" x14ac:dyDescent="0.25">
      <c r="A29" s="239"/>
      <c r="B29" s="231" t="s">
        <v>487</v>
      </c>
      <c r="C29" s="232"/>
    </row>
    <row r="30" spans="1:3" ht="13.2" x14ac:dyDescent="0.25">
      <c r="A30" s="239" t="s">
        <v>277</v>
      </c>
      <c r="B30" s="231" t="s">
        <v>488</v>
      </c>
      <c r="C30" s="232"/>
    </row>
    <row r="31" spans="1:3" ht="13.2" x14ac:dyDescent="0.25">
      <c r="A31" s="239" t="s">
        <v>277</v>
      </c>
      <c r="B31" s="231" t="s">
        <v>489</v>
      </c>
      <c r="C31" s="232"/>
    </row>
    <row r="32" spans="1:3" ht="13.2" x14ac:dyDescent="0.25">
      <c r="A32" s="239" t="s">
        <v>277</v>
      </c>
      <c r="B32" s="231" t="s">
        <v>490</v>
      </c>
      <c r="C32" s="232"/>
    </row>
    <row r="33" spans="1:3" ht="13.2" x14ac:dyDescent="0.25">
      <c r="A33" s="239" t="s">
        <v>277</v>
      </c>
      <c r="B33" s="231" t="s">
        <v>491</v>
      </c>
      <c r="C33" s="232"/>
    </row>
    <row r="34" spans="1:3" ht="13.2" x14ac:dyDescent="0.25">
      <c r="A34" s="239" t="s">
        <v>277</v>
      </c>
      <c r="B34" s="231" t="s">
        <v>492</v>
      </c>
      <c r="C34" s="232"/>
    </row>
    <row r="35" spans="1:3" ht="13.2" x14ac:dyDescent="0.25">
      <c r="A35" s="239" t="s">
        <v>277</v>
      </c>
      <c r="B35" s="231" t="s">
        <v>493</v>
      </c>
      <c r="C35" s="232"/>
    </row>
    <row r="36" spans="1:3" ht="13.2" x14ac:dyDescent="0.25">
      <c r="A36" s="239" t="s">
        <v>277</v>
      </c>
      <c r="B36" s="231" t="s">
        <v>494</v>
      </c>
      <c r="C36" s="232"/>
    </row>
    <row r="37" spans="1:3" ht="13.2" x14ac:dyDescent="0.25">
      <c r="A37" s="239" t="s">
        <v>277</v>
      </c>
      <c r="B37" s="231" t="s">
        <v>495</v>
      </c>
      <c r="C37" s="232"/>
    </row>
    <row r="38" spans="1:3" ht="13.2" x14ac:dyDescent="0.25">
      <c r="A38" s="239" t="s">
        <v>277</v>
      </c>
      <c r="B38" s="231" t="s">
        <v>49</v>
      </c>
      <c r="C38" s="232"/>
    </row>
    <row r="39" spans="1:3" ht="24" customHeight="1" x14ac:dyDescent="0.25">
      <c r="B39" s="692" t="s">
        <v>496</v>
      </c>
      <c r="C39" s="692"/>
    </row>
    <row r="40" spans="1:3" ht="13.2" x14ac:dyDescent="0.25"/>
    <row r="41" spans="1:3" ht="15.6" x14ac:dyDescent="0.25">
      <c r="B41" s="240"/>
    </row>
    <row r="42" spans="1:3" ht="13.2" x14ac:dyDescent="0.25"/>
  </sheetData>
  <mergeCells count="4">
    <mergeCell ref="A1:C1"/>
    <mergeCell ref="B3:C3"/>
    <mergeCell ref="B23:C23"/>
    <mergeCell ref="B39:C39"/>
  </mergeCells>
  <pageMargins left="0.75" right="0.75" top="1" bottom="1" header="0.5" footer="0.5"/>
  <pageSetup scale="75" orientation="portrait" r:id="rId1"/>
  <headerFooter alignWithMargins="0">
    <oddHeader>&amp;LCommon Data Set 2021-2022</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DAE40B-87F2-4AB3-9D46-C8F343ECB58F}">
  <dimension ref="A1:H60"/>
  <sheetViews>
    <sheetView showGridLines="0" showRowColHeaders="0" showRuler="0" view="pageLayout" zoomScale="80" zoomScaleNormal="100" zoomScalePageLayoutView="80" workbookViewId="0">
      <selection activeCell="A36" sqref="A36"/>
    </sheetView>
  </sheetViews>
  <sheetFormatPr defaultColWidth="0" defaultRowHeight="13.2" customHeight="1" zeroHeight="1" x14ac:dyDescent="0.25"/>
  <cols>
    <col min="1" max="1" width="3.6640625" style="112" customWidth="1"/>
    <col min="2" max="2" width="27" style="1" customWidth="1"/>
    <col min="3" max="3" width="4.6640625" style="1" customWidth="1"/>
    <col min="4" max="4" width="10.6640625" style="1" customWidth="1"/>
    <col min="5" max="6" width="16.6640625" style="1" customWidth="1"/>
    <col min="7" max="7" width="9.33203125" style="1" customWidth="1"/>
    <col min="8" max="8" width="0.6640625" style="1" customWidth="1"/>
    <col min="9" max="16384" width="0" style="1" hidden="1"/>
  </cols>
  <sheetData>
    <row r="1" spans="1:6" ht="17.399999999999999" x14ac:dyDescent="0.25">
      <c r="A1" s="503" t="s">
        <v>292</v>
      </c>
      <c r="B1" s="503"/>
      <c r="C1" s="503"/>
      <c r="D1" s="503"/>
      <c r="E1" s="504"/>
      <c r="F1" s="504"/>
    </row>
    <row r="2" spans="1:6" ht="8.25" customHeight="1" x14ac:dyDescent="0.25"/>
    <row r="3" spans="1:6" ht="28.5" customHeight="1" x14ac:dyDescent="0.25">
      <c r="A3" s="49" t="s">
        <v>293</v>
      </c>
      <c r="B3" s="695" t="s">
        <v>294</v>
      </c>
      <c r="C3" s="695"/>
      <c r="D3" s="695"/>
      <c r="E3" s="696"/>
      <c r="F3" s="696"/>
    </row>
    <row r="4" spans="1:6" ht="37.5" customHeight="1" x14ac:dyDescent="0.25">
      <c r="A4" s="132"/>
      <c r="B4" s="697"/>
      <c r="C4" s="697"/>
      <c r="D4" s="697"/>
      <c r="E4" s="141" t="s">
        <v>295</v>
      </c>
      <c r="F4" s="142" t="s">
        <v>296</v>
      </c>
    </row>
    <row r="5" spans="1:6" ht="39.75" customHeight="1" x14ac:dyDescent="0.25">
      <c r="A5" s="132"/>
      <c r="B5" s="631" t="s">
        <v>297</v>
      </c>
      <c r="C5" s="587"/>
      <c r="D5" s="587"/>
      <c r="E5" s="143">
        <v>1.4999999999999999E-2</v>
      </c>
      <c r="F5" s="144">
        <v>2.1000000000000001E-2</v>
      </c>
    </row>
    <row r="6" spans="1:6" x14ac:dyDescent="0.25">
      <c r="A6" s="132"/>
      <c r="B6" s="698" t="s">
        <v>298</v>
      </c>
      <c r="C6" s="699"/>
      <c r="D6" s="699"/>
      <c r="E6" s="145">
        <v>0.08</v>
      </c>
      <c r="F6" s="144">
        <v>0.03</v>
      </c>
    </row>
    <row r="7" spans="1:6" x14ac:dyDescent="0.25">
      <c r="A7" s="132"/>
      <c r="B7" s="698" t="s">
        <v>299</v>
      </c>
      <c r="C7" s="699"/>
      <c r="D7" s="699"/>
      <c r="E7" s="145">
        <v>0.06</v>
      </c>
      <c r="F7" s="144">
        <v>0.03</v>
      </c>
    </row>
    <row r="8" spans="1:6" ht="24.75" customHeight="1" x14ac:dyDescent="0.25">
      <c r="A8" s="132"/>
      <c r="B8" s="698" t="s">
        <v>300</v>
      </c>
      <c r="C8" s="699"/>
      <c r="D8" s="699"/>
      <c r="E8" s="145">
        <v>0.35</v>
      </c>
      <c r="F8" s="144">
        <v>0.1</v>
      </c>
    </row>
    <row r="9" spans="1:6" x14ac:dyDescent="0.25">
      <c r="A9" s="132"/>
      <c r="B9" s="698" t="s">
        <v>301</v>
      </c>
      <c r="C9" s="699"/>
      <c r="D9" s="699"/>
      <c r="E9" s="145">
        <v>0.65</v>
      </c>
      <c r="F9" s="144">
        <v>0.9</v>
      </c>
    </row>
    <row r="10" spans="1:6" x14ac:dyDescent="0.25">
      <c r="A10" s="132"/>
      <c r="B10" s="698" t="s">
        <v>302</v>
      </c>
      <c r="C10" s="699"/>
      <c r="D10" s="699"/>
      <c r="E10" s="145">
        <v>4.0000000000000001E-3</v>
      </c>
      <c r="F10" s="144">
        <v>0.15</v>
      </c>
    </row>
    <row r="11" spans="1:6" x14ac:dyDescent="0.25">
      <c r="A11" s="132"/>
      <c r="B11" s="698" t="s">
        <v>303</v>
      </c>
      <c r="C11" s="699"/>
      <c r="D11" s="699"/>
      <c r="E11" s="146">
        <v>18</v>
      </c>
      <c r="F11" s="146">
        <v>21</v>
      </c>
    </row>
    <row r="12" spans="1:6" x14ac:dyDescent="0.25">
      <c r="A12" s="132"/>
      <c r="B12" s="698" t="s">
        <v>304</v>
      </c>
      <c r="C12" s="699"/>
      <c r="D12" s="699"/>
      <c r="E12" s="146">
        <v>18</v>
      </c>
      <c r="F12" s="146">
        <v>22</v>
      </c>
    </row>
    <row r="13" spans="1:6" ht="9.75" customHeight="1" x14ac:dyDescent="0.25"/>
    <row r="14" spans="1:6" x14ac:dyDescent="0.25">
      <c r="A14" s="132" t="s">
        <v>305</v>
      </c>
      <c r="B14" s="693" t="s">
        <v>306</v>
      </c>
      <c r="C14" s="505"/>
      <c r="D14" s="505"/>
      <c r="E14" s="694"/>
      <c r="F14" s="694"/>
    </row>
    <row r="15" spans="1:6" x14ac:dyDescent="0.25">
      <c r="A15" s="132"/>
      <c r="B15" s="67"/>
      <c r="C15" s="48"/>
      <c r="D15" s="48"/>
      <c r="E15" s="147"/>
      <c r="F15" s="147"/>
    </row>
    <row r="16" spans="1:6" x14ac:dyDescent="0.25">
      <c r="A16" s="27" t="s">
        <v>69</v>
      </c>
      <c r="B16" s="148" t="s">
        <v>307</v>
      </c>
      <c r="C16" s="29"/>
      <c r="D16" s="48"/>
      <c r="E16" s="147"/>
      <c r="F16" s="147"/>
    </row>
    <row r="17" spans="1:4" x14ac:dyDescent="0.25">
      <c r="A17" s="27" t="s">
        <v>69</v>
      </c>
      <c r="B17" s="110" t="s">
        <v>308</v>
      </c>
      <c r="C17" s="29"/>
    </row>
    <row r="18" spans="1:4" x14ac:dyDescent="0.25">
      <c r="A18" s="27" t="s">
        <v>69</v>
      </c>
      <c r="B18" s="110" t="s">
        <v>309</v>
      </c>
      <c r="C18" s="29"/>
    </row>
    <row r="19" spans="1:4" x14ac:dyDescent="0.25">
      <c r="A19" s="27" t="s">
        <v>69</v>
      </c>
      <c r="B19" s="110" t="s">
        <v>310</v>
      </c>
      <c r="C19" s="29"/>
    </row>
    <row r="20" spans="1:4" x14ac:dyDescent="0.25">
      <c r="A20" s="27" t="s">
        <v>69</v>
      </c>
      <c r="B20" s="110" t="s">
        <v>311</v>
      </c>
      <c r="C20" s="29"/>
    </row>
    <row r="21" spans="1:4" ht="12.75" customHeight="1" x14ac:dyDescent="0.25">
      <c r="A21" s="27" t="s">
        <v>69</v>
      </c>
      <c r="B21" s="700" t="s">
        <v>312</v>
      </c>
      <c r="C21" s="701"/>
      <c r="D21" s="701"/>
    </row>
    <row r="22" spans="1:4" x14ac:dyDescent="0.25">
      <c r="A22" s="27" t="s">
        <v>69</v>
      </c>
      <c r="B22" s="110" t="s">
        <v>313</v>
      </c>
      <c r="C22" s="29"/>
    </row>
    <row r="23" spans="1:4" x14ac:dyDescent="0.25">
      <c r="A23" s="27" t="s">
        <v>69</v>
      </c>
      <c r="B23" s="110" t="s">
        <v>314</v>
      </c>
      <c r="C23" s="29"/>
    </row>
    <row r="24" spans="1:4" x14ac:dyDescent="0.25">
      <c r="A24" s="27" t="s">
        <v>69</v>
      </c>
      <c r="B24" s="110" t="s">
        <v>315</v>
      </c>
      <c r="C24" s="29"/>
    </row>
    <row r="25" spans="1:4" x14ac:dyDescent="0.25">
      <c r="A25" s="27" t="s">
        <v>69</v>
      </c>
      <c r="B25" s="149" t="s">
        <v>316</v>
      </c>
      <c r="C25" s="29"/>
    </row>
    <row r="26" spans="1:4" x14ac:dyDescent="0.25">
      <c r="A26" s="27" t="s">
        <v>69</v>
      </c>
      <c r="B26" s="110" t="s">
        <v>317</v>
      </c>
      <c r="C26" s="29"/>
    </row>
    <row r="27" spans="1:4" x14ac:dyDescent="0.25">
      <c r="A27" s="27" t="s">
        <v>69</v>
      </c>
      <c r="B27" s="110" t="s">
        <v>318</v>
      </c>
      <c r="C27" s="29"/>
    </row>
    <row r="28" spans="1:4" x14ac:dyDescent="0.25">
      <c r="A28" s="27" t="s">
        <v>69</v>
      </c>
      <c r="B28" s="110" t="s">
        <v>319</v>
      </c>
      <c r="C28" s="29"/>
    </row>
    <row r="29" spans="1:4" x14ac:dyDescent="0.25">
      <c r="A29" s="27" t="s">
        <v>69</v>
      </c>
      <c r="B29" s="110" t="s">
        <v>320</v>
      </c>
      <c r="C29" s="29"/>
    </row>
    <row r="30" spans="1:4" x14ac:dyDescent="0.25">
      <c r="A30" s="27"/>
      <c r="B30" s="110" t="s">
        <v>321</v>
      </c>
      <c r="C30" s="29"/>
    </row>
    <row r="31" spans="1:4" x14ac:dyDescent="0.25">
      <c r="A31" s="27" t="s">
        <v>69</v>
      </c>
      <c r="B31" s="110" t="s">
        <v>322</v>
      </c>
      <c r="C31" s="29"/>
    </row>
    <row r="32" spans="1:4" x14ac:dyDescent="0.25">
      <c r="A32" s="27" t="s">
        <v>69</v>
      </c>
      <c r="B32" s="110" t="s">
        <v>323</v>
      </c>
      <c r="C32" s="29"/>
    </row>
    <row r="33" spans="1:8" x14ac:dyDescent="0.25">
      <c r="A33" s="27"/>
      <c r="B33" s="110" t="s">
        <v>324</v>
      </c>
      <c r="C33" s="29"/>
    </row>
    <row r="34" spans="1:8" x14ac:dyDescent="0.25">
      <c r="A34" s="27" t="s">
        <v>69</v>
      </c>
      <c r="B34" s="110" t="s">
        <v>325</v>
      </c>
      <c r="C34" s="29"/>
    </row>
    <row r="35" spans="1:8" x14ac:dyDescent="0.25">
      <c r="A35" s="27"/>
      <c r="B35" s="110" t="s">
        <v>326</v>
      </c>
      <c r="C35" s="29"/>
    </row>
    <row r="36" spans="1:8" x14ac:dyDescent="0.25">
      <c r="A36" s="27"/>
      <c r="B36" s="110" t="s">
        <v>327</v>
      </c>
      <c r="C36" s="29"/>
    </row>
    <row r="37" spans="1:8" ht="12.75" customHeight="1" x14ac:dyDescent="0.25"/>
    <row r="38" spans="1:8" x14ac:dyDescent="0.25">
      <c r="A38" s="132" t="s">
        <v>328</v>
      </c>
      <c r="B38" s="702" t="s">
        <v>329</v>
      </c>
      <c r="C38" s="686"/>
      <c r="D38" s="686"/>
      <c r="E38" s="703"/>
      <c r="F38" s="704"/>
    </row>
    <row r="39" spans="1:8" s="152" customFormat="1" ht="26.4" x14ac:dyDescent="0.25">
      <c r="A39" s="132"/>
      <c r="B39" s="55"/>
      <c r="C39" s="705" t="s">
        <v>330</v>
      </c>
      <c r="D39" s="705"/>
      <c r="E39" s="150" t="s">
        <v>331</v>
      </c>
      <c r="F39" s="706" t="s">
        <v>332</v>
      </c>
      <c r="G39" s="707"/>
      <c r="H39" s="151"/>
    </row>
    <row r="40" spans="1:8" x14ac:dyDescent="0.25">
      <c r="A40" s="132"/>
      <c r="B40" s="153" t="s">
        <v>333</v>
      </c>
      <c r="C40" s="708" t="s">
        <v>69</v>
      </c>
      <c r="D40" s="709"/>
      <c r="E40" s="154"/>
      <c r="F40" s="710"/>
      <c r="G40" s="711"/>
      <c r="H40" s="5"/>
    </row>
    <row r="41" spans="1:8" x14ac:dyDescent="0.25">
      <c r="A41" s="132"/>
      <c r="B41" s="153" t="s">
        <v>334</v>
      </c>
      <c r="C41" s="708"/>
      <c r="D41" s="709"/>
      <c r="E41" s="154"/>
      <c r="F41" s="710"/>
      <c r="G41" s="711"/>
      <c r="H41" s="5"/>
    </row>
    <row r="42" spans="1:8" x14ac:dyDescent="0.25">
      <c r="A42" s="132"/>
      <c r="B42" s="153" t="s">
        <v>335</v>
      </c>
      <c r="C42" s="708" t="s">
        <v>69</v>
      </c>
      <c r="D42" s="709"/>
      <c r="E42" s="154"/>
      <c r="F42" s="710"/>
      <c r="G42" s="711"/>
      <c r="H42" s="5"/>
    </row>
    <row r="43" spans="1:8" ht="9" customHeight="1" x14ac:dyDescent="0.25"/>
    <row r="44" spans="1:8" ht="26.25" customHeight="1" x14ac:dyDescent="0.25">
      <c r="A44" s="132" t="s">
        <v>336</v>
      </c>
      <c r="B44" s="693" t="s">
        <v>337</v>
      </c>
      <c r="C44" s="505"/>
      <c r="D44" s="505"/>
      <c r="E44" s="505"/>
      <c r="F44" s="505"/>
    </row>
    <row r="45" spans="1:8" ht="14.25" customHeight="1" x14ac:dyDescent="0.25">
      <c r="A45" s="132"/>
      <c r="B45" s="67"/>
      <c r="C45" s="48"/>
      <c r="D45" s="48"/>
      <c r="E45" s="48"/>
      <c r="F45" s="48"/>
    </row>
    <row r="46" spans="1:8" x14ac:dyDescent="0.25">
      <c r="A46" s="27" t="s">
        <v>69</v>
      </c>
      <c r="B46" s="110" t="s">
        <v>338</v>
      </c>
      <c r="C46" s="155"/>
      <c r="D46" s="137"/>
    </row>
    <row r="47" spans="1:8" x14ac:dyDescent="0.25">
      <c r="A47" s="27"/>
      <c r="B47" s="110" t="s">
        <v>339</v>
      </c>
      <c r="C47" s="155"/>
      <c r="D47" s="137"/>
    </row>
    <row r="48" spans="1:8" x14ac:dyDescent="0.25">
      <c r="A48" s="27"/>
      <c r="B48" s="110" t="s">
        <v>340</v>
      </c>
      <c r="C48" s="155"/>
      <c r="D48" s="137"/>
    </row>
    <row r="49" spans="1:4" ht="13.5" customHeight="1" x14ac:dyDescent="0.25">
      <c r="A49" s="27"/>
      <c r="B49" s="712" t="s">
        <v>341</v>
      </c>
      <c r="C49" s="713"/>
      <c r="D49" s="137"/>
    </row>
    <row r="50" spans="1:4" x14ac:dyDescent="0.25">
      <c r="A50" s="27" t="s">
        <v>69</v>
      </c>
      <c r="B50" s="712" t="s">
        <v>342</v>
      </c>
      <c r="C50" s="713"/>
      <c r="D50" s="137"/>
    </row>
    <row r="51" spans="1:4" ht="13.5" customHeight="1" x14ac:dyDescent="0.25">
      <c r="A51" s="27" t="s">
        <v>69</v>
      </c>
      <c r="B51" s="712" t="s">
        <v>343</v>
      </c>
      <c r="C51" s="713"/>
      <c r="D51" s="137"/>
    </row>
    <row r="52" spans="1:4" ht="12.75" customHeight="1" x14ac:dyDescent="0.25">
      <c r="A52" s="27"/>
      <c r="B52" s="712" t="s">
        <v>344</v>
      </c>
      <c r="C52" s="713"/>
      <c r="D52" s="713"/>
    </row>
    <row r="53" spans="1:4" x14ac:dyDescent="0.25">
      <c r="A53" s="27"/>
      <c r="B53" s="110" t="s">
        <v>345</v>
      </c>
      <c r="C53" s="155"/>
      <c r="D53" s="137"/>
    </row>
    <row r="54" spans="1:4" x14ac:dyDescent="0.25">
      <c r="A54" s="27"/>
      <c r="B54" s="110" t="s">
        <v>346</v>
      </c>
      <c r="C54" s="155"/>
      <c r="D54" s="137"/>
    </row>
    <row r="55" spans="1:4" x14ac:dyDescent="0.25">
      <c r="A55" s="27" t="s">
        <v>69</v>
      </c>
      <c r="B55" s="149" t="s">
        <v>347</v>
      </c>
      <c r="C55" s="155"/>
      <c r="D55" s="137"/>
    </row>
    <row r="56" spans="1:4" x14ac:dyDescent="0.25">
      <c r="A56" s="27" t="s">
        <v>69</v>
      </c>
      <c r="B56" s="149" t="s">
        <v>348</v>
      </c>
      <c r="C56" s="155"/>
      <c r="D56" s="137"/>
    </row>
    <row r="57" spans="1:4" ht="13.5" customHeight="1" x14ac:dyDescent="0.25">
      <c r="A57" s="27" t="s">
        <v>69</v>
      </c>
      <c r="B57" s="110" t="s">
        <v>349</v>
      </c>
      <c r="C57" s="155"/>
      <c r="D57" s="109"/>
    </row>
    <row r="58" spans="1:4" ht="13.5" customHeight="1" x14ac:dyDescent="0.25">
      <c r="A58" s="132"/>
      <c r="B58" s="135" t="s">
        <v>350</v>
      </c>
      <c r="C58" s="29"/>
      <c r="D58" s="12"/>
    </row>
    <row r="59" spans="1:4" ht="3.75" customHeight="1" x14ac:dyDescent="0.25">
      <c r="A59" s="132"/>
      <c r="B59" s="659"/>
      <c r="C59" s="659"/>
    </row>
    <row r="60" spans="1:4" ht="4.5" hidden="1" customHeight="1" x14ac:dyDescent="0.25"/>
  </sheetData>
  <mergeCells count="28">
    <mergeCell ref="B50:C50"/>
    <mergeCell ref="B51:C51"/>
    <mergeCell ref="B52:D52"/>
    <mergeCell ref="B59:C59"/>
    <mergeCell ref="C41:D41"/>
    <mergeCell ref="F41:G41"/>
    <mergeCell ref="C42:D42"/>
    <mergeCell ref="F42:G42"/>
    <mergeCell ref="B44:F44"/>
    <mergeCell ref="B49:C49"/>
    <mergeCell ref="B21:D21"/>
    <mergeCell ref="B38:F38"/>
    <mergeCell ref="C39:D39"/>
    <mergeCell ref="F39:G39"/>
    <mergeCell ref="C40:D40"/>
    <mergeCell ref="F40:G40"/>
    <mergeCell ref="B14:F14"/>
    <mergeCell ref="A1:F1"/>
    <mergeCell ref="B3:F3"/>
    <mergeCell ref="B4:D4"/>
    <mergeCell ref="B5:D5"/>
    <mergeCell ref="B6:D6"/>
    <mergeCell ref="B7:D7"/>
    <mergeCell ref="B8:D8"/>
    <mergeCell ref="B9:D9"/>
    <mergeCell ref="B10:D10"/>
    <mergeCell ref="B11:D11"/>
    <mergeCell ref="B12:D12"/>
  </mergeCells>
  <pageMargins left="0.75" right="0.75" top="1" bottom="1" header="0.5" footer="0.5"/>
  <pageSetup scale="75" orientation="portrait" r:id="rId1"/>
  <headerFooter alignWithMargins="0">
    <oddHeader>&amp;LCommon Data Set 2021-2022</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C408D-D764-453B-B22F-4679707FF483}">
  <dimension ref="A1:E77"/>
  <sheetViews>
    <sheetView showGridLines="0" showRowColHeaders="0" showRuler="0" view="pageLayout" zoomScaleNormal="100" workbookViewId="0">
      <selection activeCell="C58" sqref="C58"/>
    </sheetView>
  </sheetViews>
  <sheetFormatPr defaultColWidth="0" defaultRowHeight="13.2" customHeight="1" zeroHeight="1" x14ac:dyDescent="0.25"/>
  <cols>
    <col min="1" max="1" width="3.77734375" style="475" customWidth="1"/>
    <col min="2" max="2" width="31.77734375" style="483" customWidth="1"/>
    <col min="3" max="5" width="18.77734375" style="483" customWidth="1"/>
    <col min="6" max="6" width="0.77734375" style="483" customWidth="1"/>
    <col min="7" max="16384" width="0" style="483" hidden="1"/>
  </cols>
  <sheetData>
    <row r="1" spans="1:5" ht="17.399999999999999" x14ac:dyDescent="0.25">
      <c r="A1" s="503" t="s">
        <v>967</v>
      </c>
      <c r="B1" s="503"/>
      <c r="C1" s="503"/>
      <c r="D1" s="503"/>
      <c r="E1" s="503"/>
    </row>
    <row r="2" spans="1:5" ht="6.75" customHeight="1" x14ac:dyDescent="0.25">
      <c r="A2" s="471"/>
      <c r="B2" s="471"/>
      <c r="C2" s="471"/>
      <c r="D2" s="471"/>
      <c r="E2" s="471"/>
    </row>
    <row r="3" spans="1:5" s="83" customFormat="1" x14ac:dyDescent="0.25">
      <c r="A3" s="472" t="s">
        <v>968</v>
      </c>
      <c r="B3" s="484" t="s">
        <v>969</v>
      </c>
      <c r="C3" s="484"/>
      <c r="D3" s="484"/>
      <c r="E3" s="484"/>
    </row>
    <row r="4" spans="1:5" x14ac:dyDescent="0.25">
      <c r="B4" s="719" t="s">
        <v>970</v>
      </c>
      <c r="C4" s="661"/>
      <c r="D4" s="661"/>
      <c r="E4" s="661"/>
    </row>
    <row r="5" spans="1:5" x14ac:dyDescent="0.25">
      <c r="B5" s="12"/>
      <c r="C5" s="12"/>
      <c r="D5" s="12"/>
      <c r="E5" s="12"/>
    </row>
    <row r="6" spans="1:5" s="693" customFormat="1" ht="27.75" customHeight="1" x14ac:dyDescent="0.25">
      <c r="A6" s="475"/>
      <c r="B6" s="693" t="s">
        <v>971</v>
      </c>
    </row>
    <row r="7" spans="1:5" ht="14.25" customHeight="1" x14ac:dyDescent="0.25">
      <c r="B7" s="477"/>
      <c r="C7" s="477"/>
      <c r="D7" s="477"/>
      <c r="E7" s="477"/>
    </row>
    <row r="8" spans="1:5" s="720" customFormat="1" ht="12" customHeight="1" x14ac:dyDescent="0.25">
      <c r="A8" s="27"/>
      <c r="B8" s="526" t="s">
        <v>972</v>
      </c>
    </row>
    <row r="9" spans="1:5" s="720" customFormat="1" ht="13.5" customHeight="1" x14ac:dyDescent="0.25">
      <c r="A9" s="475"/>
    </row>
    <row r="10" spans="1:5" s="720" customFormat="1" x14ac:dyDescent="0.25">
      <c r="A10" s="475"/>
    </row>
    <row r="11" spans="1:5" x14ac:dyDescent="0.25">
      <c r="B11" s="516"/>
      <c r="C11" s="516"/>
      <c r="D11" s="516"/>
      <c r="E11" s="516"/>
    </row>
    <row r="12" spans="1:5" x14ac:dyDescent="0.25">
      <c r="A12" s="482"/>
      <c r="B12" s="482"/>
      <c r="C12" s="482"/>
      <c r="D12" s="482"/>
      <c r="E12" s="482"/>
    </row>
    <row r="13" spans="1:5" ht="14.25" customHeight="1" x14ac:dyDescent="0.25">
      <c r="A13" s="472" t="s">
        <v>973</v>
      </c>
      <c r="B13" s="718" t="s">
        <v>974</v>
      </c>
      <c r="C13" s="505"/>
      <c r="D13" s="505"/>
      <c r="E13" s="505"/>
    </row>
    <row r="14" spans="1:5" ht="39" customHeight="1" x14ac:dyDescent="0.25">
      <c r="A14" s="472"/>
      <c r="B14" s="717" t="s">
        <v>975</v>
      </c>
      <c r="C14" s="717"/>
      <c r="D14" s="717"/>
      <c r="E14" s="717"/>
    </row>
    <row r="15" spans="1:5" s="718" customFormat="1" ht="28.5" customHeight="1" x14ac:dyDescent="0.25">
      <c r="A15" s="472"/>
      <c r="B15" s="718" t="s">
        <v>976</v>
      </c>
    </row>
    <row r="16" spans="1:5" s="718" customFormat="1" ht="15" customHeight="1" x14ac:dyDescent="0.25">
      <c r="A16" s="472"/>
      <c r="B16" s="717" t="s">
        <v>977</v>
      </c>
    </row>
    <row r="17" spans="1:5" s="718" customFormat="1" ht="28.5" customHeight="1" x14ac:dyDescent="0.25">
      <c r="A17" s="472"/>
      <c r="B17" s="718" t="s">
        <v>978</v>
      </c>
    </row>
    <row r="18" spans="1:5" s="718" customFormat="1" ht="14.25" customHeight="1" x14ac:dyDescent="0.25">
      <c r="A18" s="472"/>
      <c r="B18" s="717" t="s">
        <v>979</v>
      </c>
    </row>
    <row r="19" spans="1:5" ht="9.75" customHeight="1" x14ac:dyDescent="0.25">
      <c r="A19" s="482"/>
      <c r="C19" s="105"/>
      <c r="D19" s="482"/>
      <c r="E19" s="482"/>
    </row>
    <row r="20" spans="1:5" x14ac:dyDescent="0.25">
      <c r="A20" s="482" t="s">
        <v>973</v>
      </c>
      <c r="B20" s="364"/>
      <c r="C20" s="473" t="s">
        <v>980</v>
      </c>
      <c r="D20" s="473" t="s">
        <v>296</v>
      </c>
    </row>
    <row r="21" spans="1:5" x14ac:dyDescent="0.25">
      <c r="A21" s="482"/>
      <c r="B21" s="458" t="s">
        <v>981</v>
      </c>
      <c r="C21" s="485"/>
      <c r="D21" s="485"/>
    </row>
    <row r="22" spans="1:5" x14ac:dyDescent="0.25">
      <c r="A22" s="482"/>
      <c r="B22" s="486" t="s">
        <v>982</v>
      </c>
      <c r="C22" s="487"/>
      <c r="D22" s="487"/>
    </row>
    <row r="23" spans="1:5" x14ac:dyDescent="0.25">
      <c r="A23" s="482"/>
      <c r="B23" s="488" t="s">
        <v>983</v>
      </c>
      <c r="C23" s="489"/>
      <c r="D23" s="489"/>
    </row>
    <row r="24" spans="1:5" x14ac:dyDescent="0.25">
      <c r="A24" s="482"/>
      <c r="B24" s="486" t="s">
        <v>984</v>
      </c>
      <c r="C24" s="487">
        <v>7439</v>
      </c>
      <c r="D24" s="487">
        <v>7439</v>
      </c>
    </row>
    <row r="25" spans="1:5" x14ac:dyDescent="0.25">
      <c r="A25" s="482"/>
      <c r="B25" s="486" t="s">
        <v>985</v>
      </c>
      <c r="C25" s="487">
        <v>7439</v>
      </c>
      <c r="D25" s="487">
        <v>7439</v>
      </c>
    </row>
    <row r="26" spans="1:5" x14ac:dyDescent="0.25">
      <c r="A26" s="482"/>
      <c r="B26" s="486" t="s">
        <v>986</v>
      </c>
      <c r="C26" s="487">
        <v>22824</v>
      </c>
      <c r="D26" s="487">
        <v>22824</v>
      </c>
    </row>
    <row r="27" spans="1:5" x14ac:dyDescent="0.25">
      <c r="A27" s="482"/>
      <c r="B27" s="490" t="s">
        <v>987</v>
      </c>
      <c r="C27" s="487"/>
      <c r="D27" s="487"/>
    </row>
    <row r="28" spans="1:5" x14ac:dyDescent="0.25">
      <c r="A28" s="482"/>
      <c r="B28" s="491" t="s">
        <v>988</v>
      </c>
      <c r="C28" s="492"/>
      <c r="D28" s="493"/>
    </row>
    <row r="29" spans="1:5" x14ac:dyDescent="0.25">
      <c r="A29" s="482"/>
      <c r="B29" s="490" t="s">
        <v>989</v>
      </c>
      <c r="C29" s="487">
        <v>3096.42</v>
      </c>
      <c r="D29" s="487">
        <v>3096.42</v>
      </c>
    </row>
    <row r="30" spans="1:5" x14ac:dyDescent="0.25">
      <c r="A30" s="482"/>
      <c r="B30" s="490" t="s">
        <v>990</v>
      </c>
      <c r="C30" s="487">
        <f>C31+C32</f>
        <v>9918</v>
      </c>
      <c r="D30" s="487">
        <f>D31+D32</f>
        <v>9918</v>
      </c>
    </row>
    <row r="31" spans="1:5" x14ac:dyDescent="0.25">
      <c r="A31" s="482"/>
      <c r="B31" s="490" t="s">
        <v>991</v>
      </c>
      <c r="C31" s="487">
        <v>6620</v>
      </c>
      <c r="D31" s="487">
        <v>6620</v>
      </c>
    </row>
    <row r="32" spans="1:5" ht="15" customHeight="1" x14ac:dyDescent="0.25">
      <c r="A32" s="482"/>
      <c r="B32" s="490" t="s">
        <v>992</v>
      </c>
      <c r="C32" s="487">
        <v>3298</v>
      </c>
      <c r="D32" s="487">
        <v>3298</v>
      </c>
    </row>
    <row r="33" spans="1:5" ht="9" customHeight="1" x14ac:dyDescent="0.25"/>
    <row r="34" spans="1:5" ht="26.25" customHeight="1" x14ac:dyDescent="0.25">
      <c r="A34" s="482"/>
      <c r="B34" s="685" t="s">
        <v>993</v>
      </c>
      <c r="C34" s="685"/>
      <c r="D34" s="685"/>
      <c r="E34" s="474"/>
    </row>
    <row r="35" spans="1:5" x14ac:dyDescent="0.25">
      <c r="A35" s="482"/>
      <c r="B35" s="470"/>
      <c r="C35" s="470"/>
      <c r="D35" s="108"/>
    </row>
    <row r="36" spans="1:5" x14ac:dyDescent="0.25">
      <c r="A36" s="482"/>
      <c r="B36" s="476" t="s">
        <v>645</v>
      </c>
      <c r="C36" s="679"/>
      <c r="D36" s="679"/>
      <c r="E36" s="679"/>
    </row>
    <row r="37" spans="1:5" s="542" customFormat="1" x14ac:dyDescent="0.25">
      <c r="A37" s="482"/>
    </row>
    <row r="38" spans="1:5" x14ac:dyDescent="0.25">
      <c r="B38" s="588"/>
      <c r="C38" s="589"/>
      <c r="D38" s="315" t="s">
        <v>994</v>
      </c>
      <c r="E38" s="315" t="s">
        <v>995</v>
      </c>
    </row>
    <row r="39" spans="1:5" ht="25.5" customHeight="1" x14ac:dyDescent="0.25">
      <c r="A39" s="482" t="s">
        <v>996</v>
      </c>
      <c r="B39" s="715" t="s">
        <v>997</v>
      </c>
      <c r="C39" s="716"/>
      <c r="D39" s="146">
        <v>15</v>
      </c>
      <c r="E39" s="146">
        <v>15</v>
      </c>
    </row>
    <row r="40" spans="1:5" x14ac:dyDescent="0.25"/>
    <row r="41" spans="1:5" x14ac:dyDescent="0.25">
      <c r="B41" s="588"/>
      <c r="C41" s="589"/>
      <c r="D41" s="315" t="s">
        <v>12</v>
      </c>
      <c r="E41" s="315" t="s">
        <v>13</v>
      </c>
    </row>
    <row r="42" spans="1:5" ht="27.75" customHeight="1" x14ac:dyDescent="0.25">
      <c r="A42" s="482" t="s">
        <v>998</v>
      </c>
      <c r="B42" s="715" t="s">
        <v>999</v>
      </c>
      <c r="C42" s="716"/>
      <c r="D42" s="154"/>
      <c r="E42" s="154" t="s">
        <v>277</v>
      </c>
    </row>
    <row r="43" spans="1:5" ht="28.5" customHeight="1" x14ac:dyDescent="0.25">
      <c r="A43" s="482" t="s">
        <v>1000</v>
      </c>
      <c r="B43" s="510" t="s">
        <v>1001</v>
      </c>
      <c r="C43" s="510"/>
      <c r="D43" s="154" t="s">
        <v>277</v>
      </c>
      <c r="E43" s="479"/>
    </row>
    <row r="44" spans="1:5" ht="28.5" customHeight="1" x14ac:dyDescent="0.25">
      <c r="A44" s="482"/>
      <c r="B44" s="605" t="s">
        <v>1002</v>
      </c>
      <c r="C44" s="605"/>
      <c r="D44" s="494">
        <v>0.36</v>
      </c>
      <c r="E44" s="29"/>
    </row>
    <row r="45" spans="1:5" x14ac:dyDescent="0.25">
      <c r="B45" s="523"/>
      <c r="C45" s="523"/>
      <c r="D45" s="523"/>
      <c r="E45" s="523"/>
    </row>
    <row r="46" spans="1:5" ht="19.5" customHeight="1" x14ac:dyDescent="0.25">
      <c r="A46" s="482" t="s">
        <v>1003</v>
      </c>
      <c r="B46" s="686" t="s">
        <v>1004</v>
      </c>
      <c r="C46" s="686"/>
      <c r="D46" s="686"/>
      <c r="E46" s="686"/>
    </row>
    <row r="47" spans="1:5" ht="26.4" x14ac:dyDescent="0.25">
      <c r="A47" s="482"/>
      <c r="B47" s="481"/>
      <c r="C47" s="478" t="s">
        <v>1005</v>
      </c>
      <c r="D47" s="478" t="s">
        <v>1006</v>
      </c>
      <c r="E47" s="478" t="s">
        <v>1007</v>
      </c>
    </row>
    <row r="48" spans="1:5" x14ac:dyDescent="0.25">
      <c r="A48" s="482"/>
      <c r="B48" s="480" t="s">
        <v>1008</v>
      </c>
      <c r="C48" s="495">
        <v>1000</v>
      </c>
      <c r="D48" s="495">
        <v>1000</v>
      </c>
      <c r="E48" s="495">
        <v>1000</v>
      </c>
    </row>
    <row r="49" spans="1:5" x14ac:dyDescent="0.25">
      <c r="A49" s="482"/>
      <c r="B49" s="480" t="s">
        <v>1009</v>
      </c>
      <c r="C49" s="496">
        <v>6620</v>
      </c>
      <c r="D49" s="497"/>
      <c r="E49" s="497"/>
    </row>
    <row r="50" spans="1:5" x14ac:dyDescent="0.25">
      <c r="A50" s="482"/>
      <c r="B50" s="480" t="s">
        <v>1010</v>
      </c>
      <c r="C50" s="496">
        <v>3298</v>
      </c>
      <c r="D50" s="497"/>
      <c r="E50" s="497"/>
    </row>
    <row r="51" spans="1:5" x14ac:dyDescent="0.25">
      <c r="A51" s="482"/>
      <c r="B51" s="380" t="s">
        <v>1011</v>
      </c>
      <c r="C51" s="497"/>
      <c r="D51" s="496">
        <v>4212</v>
      </c>
      <c r="E51" s="495">
        <v>9972</v>
      </c>
    </row>
    <row r="52" spans="1:5" x14ac:dyDescent="0.25">
      <c r="A52" s="482"/>
      <c r="B52" s="480" t="s">
        <v>1012</v>
      </c>
      <c r="C52" s="495">
        <v>696</v>
      </c>
      <c r="D52" s="495">
        <v>2688</v>
      </c>
      <c r="E52" s="495">
        <v>3308</v>
      </c>
    </row>
    <row r="53" spans="1:5" x14ac:dyDescent="0.25">
      <c r="A53" s="482"/>
      <c r="B53" s="480" t="s">
        <v>1013</v>
      </c>
      <c r="C53" s="495">
        <v>2088</v>
      </c>
      <c r="D53" s="495">
        <v>1476</v>
      </c>
      <c r="E53" s="495">
        <v>2052</v>
      </c>
    </row>
    <row r="54" spans="1:5" x14ac:dyDescent="0.25">
      <c r="B54" s="714" t="s">
        <v>1014</v>
      </c>
      <c r="C54" s="714"/>
      <c r="D54" s="714"/>
      <c r="E54" s="714"/>
    </row>
    <row r="55" spans="1:5" x14ac:dyDescent="0.25"/>
    <row r="56" spans="1:5" x14ac:dyDescent="0.25">
      <c r="A56" s="482" t="s">
        <v>1015</v>
      </c>
      <c r="B56" s="627" t="s">
        <v>1016</v>
      </c>
      <c r="C56" s="627"/>
    </row>
    <row r="57" spans="1:5" x14ac:dyDescent="0.25">
      <c r="A57" s="482"/>
      <c r="B57" s="20" t="s">
        <v>1017</v>
      </c>
      <c r="C57" s="498"/>
    </row>
    <row r="58" spans="1:5" x14ac:dyDescent="0.25">
      <c r="A58" s="482"/>
      <c r="B58" s="20" t="s">
        <v>1018</v>
      </c>
      <c r="C58" s="498"/>
    </row>
    <row r="59" spans="1:5" x14ac:dyDescent="0.25">
      <c r="A59" s="482"/>
      <c r="B59" s="499" t="s">
        <v>1019</v>
      </c>
      <c r="C59" s="498">
        <v>247.95</v>
      </c>
    </row>
    <row r="60" spans="1:5" x14ac:dyDescent="0.25">
      <c r="A60" s="482"/>
      <c r="B60" s="499" t="s">
        <v>1020</v>
      </c>
      <c r="C60" s="498">
        <v>247.95</v>
      </c>
    </row>
    <row r="61" spans="1:5" x14ac:dyDescent="0.25">
      <c r="A61" s="482"/>
      <c r="B61" s="499" t="s">
        <v>1021</v>
      </c>
      <c r="C61" s="498">
        <v>760.8</v>
      </c>
    </row>
    <row r="62" spans="1:5" x14ac:dyDescent="0.25">
      <c r="A62" s="482"/>
      <c r="B62" s="20" t="s">
        <v>1022</v>
      </c>
      <c r="C62" s="498">
        <v>760.8</v>
      </c>
    </row>
    <row r="63" spans="1:5" x14ac:dyDescent="0.25"/>
    <row r="64" spans="1:5"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sheetData>
  <mergeCells count="24">
    <mergeCell ref="B34:D34"/>
    <mergeCell ref="A1:E1"/>
    <mergeCell ref="B4:E4"/>
    <mergeCell ref="B6:XFD6"/>
    <mergeCell ref="B8:XFD10"/>
    <mergeCell ref="B11:E11"/>
    <mergeCell ref="B13:E13"/>
    <mergeCell ref="B14:E14"/>
    <mergeCell ref="B15:XFD15"/>
    <mergeCell ref="B16:XFD16"/>
    <mergeCell ref="B17:XFD17"/>
    <mergeCell ref="B18:XFD18"/>
    <mergeCell ref="B56:C56"/>
    <mergeCell ref="C36:E36"/>
    <mergeCell ref="B37:XFD37"/>
    <mergeCell ref="B38:C38"/>
    <mergeCell ref="B39:C39"/>
    <mergeCell ref="B41:C41"/>
    <mergeCell ref="B42:C42"/>
    <mergeCell ref="B43:C43"/>
    <mergeCell ref="B44:C44"/>
    <mergeCell ref="B45:E45"/>
    <mergeCell ref="B46:E46"/>
    <mergeCell ref="B54:E54"/>
  </mergeCells>
  <hyperlinks>
    <hyperlink ref="B4" r:id="rId1" xr:uid="{8193D5C1-9F09-4D3D-A144-5EFC2BD6C5E9}"/>
  </hyperlinks>
  <pageMargins left="0.75" right="0.75" top="1" bottom="1" header="0.5" footer="0.5"/>
  <pageSetup scale="75" orientation="portrait" r:id="rId2"/>
  <headerFooter alignWithMargins="0">
    <oddHeader xml:space="preserve">&amp;LCommon Data Set 2021-2022
</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39752-4F2F-4087-987E-D3819C73F494}">
  <dimension ref="A1:IV236"/>
  <sheetViews>
    <sheetView showGridLines="0" showRowColHeaders="0" showRuler="0" view="pageLayout" zoomScale="110" zoomScaleNormal="100" zoomScalePageLayoutView="110" workbookViewId="0">
      <selection activeCell="F46" sqref="F46"/>
    </sheetView>
  </sheetViews>
  <sheetFormatPr defaultColWidth="0" defaultRowHeight="13.2" customHeight="1" zeroHeight="1" x14ac:dyDescent="0.25"/>
  <cols>
    <col min="1" max="1" width="4.6640625" style="2" customWidth="1"/>
    <col min="2" max="2" width="2.5546875" style="1" customWidth="1"/>
    <col min="3" max="3" width="41" style="1" customWidth="1"/>
    <col min="4" max="6" width="14.33203125" style="1" customWidth="1"/>
    <col min="7" max="7" width="9.33203125" style="1" customWidth="1"/>
    <col min="8" max="16384" width="0" style="1" hidden="1"/>
  </cols>
  <sheetData>
    <row r="1" spans="1:6" ht="17.399999999999999" x14ac:dyDescent="0.25">
      <c r="A1" s="503" t="s">
        <v>82</v>
      </c>
      <c r="B1" s="503"/>
      <c r="C1" s="503"/>
      <c r="D1" s="503"/>
      <c r="E1" s="503"/>
      <c r="F1" s="503"/>
    </row>
    <row r="2" spans="1:6" x14ac:dyDescent="0.25"/>
    <row r="3" spans="1:6" ht="13.8" x14ac:dyDescent="0.25">
      <c r="B3" s="768" t="s">
        <v>83</v>
      </c>
      <c r="C3" s="768"/>
      <c r="D3" s="768"/>
      <c r="E3" s="768"/>
      <c r="F3" s="768"/>
    </row>
    <row r="4" spans="1:6" ht="8.25" customHeight="1" x14ac:dyDescent="0.25">
      <c r="A4" s="49"/>
      <c r="B4" s="717"/>
      <c r="C4" s="505"/>
      <c r="D4" s="505"/>
      <c r="E4" s="505"/>
      <c r="F4" s="505"/>
    </row>
    <row r="5" spans="1:6" ht="20.25" customHeight="1" x14ac:dyDescent="0.25">
      <c r="A5" s="49"/>
      <c r="B5" s="717" t="s">
        <v>84</v>
      </c>
      <c r="C5" s="717"/>
      <c r="D5" s="717"/>
      <c r="E5" s="717"/>
      <c r="F5" s="717"/>
    </row>
    <row r="6" spans="1:6" ht="32.25" customHeight="1" x14ac:dyDescent="0.25">
      <c r="A6" s="49"/>
      <c r="B6" s="717" t="s">
        <v>85</v>
      </c>
      <c r="C6" s="717"/>
      <c r="D6" s="717"/>
      <c r="E6" s="717"/>
      <c r="F6" s="717"/>
    </row>
    <row r="7" spans="1:6" ht="44.25" customHeight="1" x14ac:dyDescent="0.25">
      <c r="A7" s="49"/>
      <c r="B7" s="717" t="s">
        <v>86</v>
      </c>
      <c r="C7" s="717"/>
      <c r="D7" s="717"/>
      <c r="E7" s="717"/>
      <c r="F7" s="717"/>
    </row>
    <row r="8" spans="1:6" ht="30.75" customHeight="1" x14ac:dyDescent="0.25">
      <c r="A8" s="49"/>
      <c r="B8" s="717" t="s">
        <v>87</v>
      </c>
      <c r="C8" s="717"/>
      <c r="D8" s="717"/>
      <c r="E8" s="717"/>
      <c r="F8" s="717"/>
    </row>
    <row r="9" spans="1:6" ht="28.5" customHeight="1" x14ac:dyDescent="0.25">
      <c r="A9" s="49"/>
      <c r="B9" s="717" t="s">
        <v>88</v>
      </c>
      <c r="C9" s="717"/>
      <c r="D9" s="717"/>
      <c r="E9" s="717"/>
      <c r="F9" s="717"/>
    </row>
    <row r="10" spans="1:6" ht="44.25" customHeight="1" x14ac:dyDescent="0.25">
      <c r="A10" s="49"/>
      <c r="B10" s="717" t="s">
        <v>89</v>
      </c>
      <c r="C10" s="717"/>
      <c r="D10" s="717"/>
      <c r="E10" s="717"/>
      <c r="F10" s="717"/>
    </row>
    <row r="11" spans="1:6" ht="31.5" customHeight="1" x14ac:dyDescent="0.25">
      <c r="A11" s="49"/>
      <c r="B11" s="717" t="s">
        <v>90</v>
      </c>
      <c r="C11" s="717"/>
      <c r="D11" s="717"/>
      <c r="E11" s="717"/>
      <c r="F11" s="717"/>
    </row>
    <row r="12" spans="1:6" ht="31.5" customHeight="1" x14ac:dyDescent="0.25">
      <c r="A12" s="49"/>
      <c r="B12" s="717" t="s">
        <v>91</v>
      </c>
      <c r="C12" s="717"/>
      <c r="D12" s="717"/>
      <c r="E12" s="717"/>
      <c r="F12" s="717"/>
    </row>
    <row r="13" spans="1:6" ht="65.25" customHeight="1" x14ac:dyDescent="0.25">
      <c r="A13" s="49"/>
      <c r="B13" s="717" t="s">
        <v>92</v>
      </c>
      <c r="C13" s="717"/>
      <c r="D13" s="717"/>
      <c r="E13" s="717"/>
      <c r="F13" s="717"/>
    </row>
    <row r="14" spans="1:6" ht="13.5" customHeight="1" x14ac:dyDescent="0.25">
      <c r="A14" s="49"/>
      <c r="B14" s="769" t="s">
        <v>93</v>
      </c>
      <c r="C14" s="769"/>
      <c r="D14" s="769"/>
      <c r="E14" s="769"/>
      <c r="F14" s="769"/>
    </row>
    <row r="15" spans="1:6" ht="13.5" customHeight="1" x14ac:dyDescent="0.25">
      <c r="A15" s="49"/>
      <c r="B15" s="50"/>
      <c r="C15" s="51" t="s">
        <v>94</v>
      </c>
      <c r="D15" s="717" t="s">
        <v>95</v>
      </c>
      <c r="E15" s="717"/>
      <c r="F15" s="50"/>
    </row>
    <row r="16" spans="1:6" ht="13.5" customHeight="1" x14ac:dyDescent="0.25">
      <c r="A16" s="49"/>
      <c r="B16" s="50"/>
      <c r="C16" s="51" t="s">
        <v>96</v>
      </c>
      <c r="D16" s="717" t="s">
        <v>97</v>
      </c>
      <c r="E16" s="717"/>
      <c r="F16" s="50"/>
    </row>
    <row r="17" spans="1:6" ht="13.5" customHeight="1" x14ac:dyDescent="0.25">
      <c r="A17" s="49"/>
      <c r="B17" s="50"/>
      <c r="C17" s="51" t="s">
        <v>98</v>
      </c>
      <c r="D17" s="717" t="s">
        <v>99</v>
      </c>
      <c r="E17" s="717"/>
      <c r="F17" s="50"/>
    </row>
    <row r="18" spans="1:6" ht="12.75" customHeight="1" x14ac:dyDescent="0.25">
      <c r="A18" s="49"/>
      <c r="B18" s="50"/>
      <c r="C18" s="51" t="s">
        <v>100</v>
      </c>
      <c r="D18" s="717" t="s">
        <v>101</v>
      </c>
      <c r="E18" s="717"/>
      <c r="F18" s="50"/>
    </row>
    <row r="19" spans="1:6" ht="18.75" customHeight="1" x14ac:dyDescent="0.25">
      <c r="A19" s="49"/>
      <c r="B19" s="50"/>
      <c r="C19" s="51" t="s">
        <v>102</v>
      </c>
      <c r="D19" s="50"/>
      <c r="E19" s="50"/>
      <c r="F19" s="50"/>
    </row>
    <row r="20" spans="1:6" ht="31.5" customHeight="1" x14ac:dyDescent="0.25">
      <c r="A20" s="49"/>
      <c r="B20" s="717" t="s">
        <v>103</v>
      </c>
      <c r="C20" s="717"/>
      <c r="D20" s="717"/>
      <c r="E20" s="717"/>
      <c r="F20" s="717"/>
    </row>
    <row r="21" spans="1:6" ht="32.25" customHeight="1" x14ac:dyDescent="0.25">
      <c r="A21" s="49"/>
      <c r="B21" s="717" t="s">
        <v>104</v>
      </c>
      <c r="C21" s="717"/>
      <c r="D21" s="717"/>
      <c r="E21" s="717"/>
      <c r="F21" s="717"/>
    </row>
    <row r="22" spans="1:6" ht="39.75" customHeight="1" x14ac:dyDescent="0.25">
      <c r="A22" s="49"/>
      <c r="B22" s="717" t="s">
        <v>105</v>
      </c>
      <c r="C22" s="717"/>
      <c r="D22" s="717"/>
      <c r="E22" s="717"/>
      <c r="F22" s="717"/>
    </row>
    <row r="23" spans="1:6" ht="25.5" customHeight="1" x14ac:dyDescent="0.25">
      <c r="A23" s="49"/>
      <c r="B23" s="717" t="s">
        <v>106</v>
      </c>
      <c r="C23" s="717"/>
      <c r="D23" s="717"/>
      <c r="E23" s="717"/>
      <c r="F23" s="717"/>
    </row>
    <row r="24" spans="1:6" ht="12.75" customHeight="1" x14ac:dyDescent="0.25">
      <c r="A24" s="49"/>
      <c r="B24" s="50"/>
      <c r="C24" s="50"/>
      <c r="D24" s="50"/>
      <c r="E24" s="50"/>
      <c r="F24" s="50"/>
    </row>
    <row r="25" spans="1:6" ht="13.5" customHeight="1" x14ac:dyDescent="0.25">
      <c r="A25" s="49"/>
      <c r="B25" s="524" t="s">
        <v>107</v>
      </c>
      <c r="C25" s="524"/>
      <c r="D25" s="524"/>
      <c r="E25" s="524"/>
      <c r="F25" s="524"/>
    </row>
    <row r="26" spans="1:6" ht="13.5" customHeight="1" x14ac:dyDescent="0.25">
      <c r="A26" s="49"/>
      <c r="B26" s="47"/>
      <c r="C26" s="47"/>
      <c r="D26" s="47"/>
      <c r="E26" s="47"/>
      <c r="F26" s="47"/>
    </row>
    <row r="27" spans="1:6" ht="15" x14ac:dyDescent="0.25">
      <c r="A27" s="49"/>
      <c r="B27" s="765" t="s">
        <v>108</v>
      </c>
      <c r="C27" s="766"/>
      <c r="D27" s="766"/>
      <c r="E27" s="766"/>
      <c r="F27" s="766"/>
    </row>
    <row r="28" spans="1:6" x14ac:dyDescent="0.25">
      <c r="A28" s="49"/>
      <c r="B28" s="767"/>
      <c r="C28" s="767"/>
      <c r="D28" s="767"/>
      <c r="E28" s="767"/>
      <c r="F28" s="767"/>
    </row>
    <row r="29" spans="1:6" ht="43.5" customHeight="1" x14ac:dyDescent="0.25">
      <c r="A29" s="3" t="s">
        <v>109</v>
      </c>
      <c r="B29" s="717" t="s">
        <v>110</v>
      </c>
      <c r="C29" s="717"/>
      <c r="D29" s="717"/>
      <c r="E29" s="717"/>
      <c r="F29" s="717"/>
    </row>
    <row r="30" spans="1:6" ht="27" customHeight="1" x14ac:dyDescent="0.25">
      <c r="A30" s="49"/>
      <c r="B30" s="717" t="s">
        <v>111</v>
      </c>
      <c r="C30" s="717"/>
      <c r="D30" s="717"/>
      <c r="E30" s="717"/>
      <c r="F30" s="717"/>
    </row>
    <row r="31" spans="1:6" x14ac:dyDescent="0.25">
      <c r="A31" s="49"/>
      <c r="B31" s="717" t="s">
        <v>112</v>
      </c>
      <c r="C31" s="717"/>
      <c r="D31" s="717"/>
      <c r="E31" s="717"/>
      <c r="F31" s="717"/>
    </row>
    <row r="32" spans="1:6" ht="27" customHeight="1" x14ac:dyDescent="0.25">
      <c r="A32" s="49"/>
      <c r="B32" s="717" t="s">
        <v>113</v>
      </c>
      <c r="C32" s="717"/>
      <c r="D32" s="717"/>
      <c r="E32" s="717"/>
      <c r="F32" s="717"/>
    </row>
    <row r="33" spans="1:6" ht="27" customHeight="1" x14ac:dyDescent="0.25">
      <c r="A33" s="49"/>
      <c r="B33" s="717" t="s">
        <v>114</v>
      </c>
      <c r="C33" s="717"/>
      <c r="D33" s="717"/>
      <c r="E33" s="717"/>
      <c r="F33" s="717"/>
    </row>
    <row r="34" spans="1:6" ht="13.5" customHeight="1" x14ac:dyDescent="0.25">
      <c r="A34" s="49"/>
      <c r="B34" s="524" t="s">
        <v>115</v>
      </c>
      <c r="C34" s="524"/>
      <c r="D34" s="524"/>
      <c r="E34" s="524"/>
      <c r="F34" s="524"/>
    </row>
    <row r="35" spans="1:6" x14ac:dyDescent="0.25">
      <c r="A35" s="49"/>
      <c r="B35" s="50"/>
      <c r="C35" s="45"/>
      <c r="D35" s="45"/>
      <c r="E35" s="45"/>
      <c r="F35" s="45"/>
    </row>
    <row r="36" spans="1:6" ht="26.4" x14ac:dyDescent="0.25">
      <c r="A36" s="49"/>
      <c r="B36" s="610"/>
      <c r="C36" s="510"/>
      <c r="D36" s="510"/>
      <c r="E36" s="52" t="s">
        <v>116</v>
      </c>
      <c r="F36" s="53" t="s">
        <v>117</v>
      </c>
    </row>
    <row r="37" spans="1:6" ht="27" customHeight="1" x14ac:dyDescent="0.25">
      <c r="A37" s="3"/>
      <c r="B37" s="763" t="s">
        <v>118</v>
      </c>
      <c r="C37" s="682"/>
      <c r="D37" s="682"/>
      <c r="E37" s="54"/>
      <c r="F37" s="54" t="s">
        <v>69</v>
      </c>
    </row>
    <row r="38" spans="1:6" x14ac:dyDescent="0.25">
      <c r="A38" s="3"/>
      <c r="B38" s="505" t="s">
        <v>119</v>
      </c>
      <c r="C38" s="505"/>
      <c r="D38" s="505"/>
      <c r="E38" s="505"/>
      <c r="F38" s="505"/>
    </row>
    <row r="39" spans="1:6" x14ac:dyDescent="0.25">
      <c r="A39" s="3"/>
      <c r="B39" s="45"/>
      <c r="C39" s="45"/>
      <c r="D39" s="45"/>
      <c r="E39" s="45"/>
      <c r="F39" s="45"/>
    </row>
    <row r="40" spans="1:6" x14ac:dyDescent="0.25">
      <c r="A40" s="27" t="s">
        <v>69</v>
      </c>
      <c r="B40" s="764" t="s">
        <v>120</v>
      </c>
      <c r="C40" s="764"/>
      <c r="D40" s="29"/>
    </row>
    <row r="41" spans="1:6" x14ac:dyDescent="0.25">
      <c r="A41" s="27"/>
      <c r="B41" s="723" t="s">
        <v>121</v>
      </c>
      <c r="C41" s="723"/>
      <c r="D41" s="29"/>
    </row>
    <row r="42" spans="1:6" x14ac:dyDescent="0.25">
      <c r="A42" s="27"/>
      <c r="B42" s="723" t="s">
        <v>122</v>
      </c>
      <c r="C42" s="723"/>
      <c r="D42" s="29"/>
    </row>
    <row r="43" spans="1:6" x14ac:dyDescent="0.25"/>
    <row r="44" spans="1:6" ht="79.2" x14ac:dyDescent="0.25">
      <c r="A44" s="3"/>
      <c r="B44" s="754"/>
      <c r="C44" s="755"/>
      <c r="D44" s="756"/>
      <c r="E44" s="55" t="s">
        <v>123</v>
      </c>
      <c r="F44" s="56" t="s">
        <v>124</v>
      </c>
    </row>
    <row r="45" spans="1:6" x14ac:dyDescent="0.25">
      <c r="A45" s="3"/>
      <c r="B45" s="57" t="s">
        <v>125</v>
      </c>
      <c r="C45" s="58"/>
      <c r="D45" s="58"/>
      <c r="E45" s="59"/>
      <c r="F45" s="60"/>
    </row>
    <row r="46" spans="1:6" x14ac:dyDescent="0.25">
      <c r="A46" s="3"/>
      <c r="B46" s="757" t="s">
        <v>126</v>
      </c>
      <c r="C46" s="758"/>
      <c r="D46" s="759"/>
      <c r="E46" s="61">
        <v>65023706</v>
      </c>
      <c r="F46" s="62">
        <v>213994</v>
      </c>
    </row>
    <row r="47" spans="1:6" ht="26.25" customHeight="1" x14ac:dyDescent="0.25">
      <c r="A47" s="3"/>
      <c r="B47" s="751" t="s">
        <v>127</v>
      </c>
      <c r="C47" s="752"/>
      <c r="D47" s="753"/>
      <c r="E47" s="61">
        <v>22986843</v>
      </c>
      <c r="F47" s="61">
        <v>65000</v>
      </c>
    </row>
    <row r="48" spans="1:6" ht="40.5" customHeight="1" x14ac:dyDescent="0.25">
      <c r="A48" s="3"/>
      <c r="B48" s="760" t="s">
        <v>128</v>
      </c>
      <c r="C48" s="761"/>
      <c r="D48" s="762"/>
      <c r="E48" s="62">
        <v>31094134.07</v>
      </c>
      <c r="F48" s="61">
        <v>5558916.04</v>
      </c>
    </row>
    <row r="49" spans="1:6" ht="27.75" customHeight="1" x14ac:dyDescent="0.25">
      <c r="A49" s="3"/>
      <c r="B49" s="751" t="s">
        <v>129</v>
      </c>
      <c r="C49" s="752"/>
      <c r="D49" s="753"/>
      <c r="E49" s="61">
        <v>4823338.57</v>
      </c>
      <c r="F49" s="61">
        <v>1245889.1000000001</v>
      </c>
    </row>
    <row r="50" spans="1:6" x14ac:dyDescent="0.25">
      <c r="A50" s="3"/>
      <c r="B50" s="747" t="s">
        <v>130</v>
      </c>
      <c r="C50" s="748"/>
      <c r="D50" s="749"/>
      <c r="E50" s="63">
        <f>SUM(E46:E49)</f>
        <v>123928021.63999999</v>
      </c>
      <c r="F50" s="63">
        <f>SUM(F46:F49)</f>
        <v>7083799.1400000006</v>
      </c>
    </row>
    <row r="51" spans="1:6" x14ac:dyDescent="0.25">
      <c r="A51" s="3"/>
      <c r="B51" s="57" t="s">
        <v>131</v>
      </c>
      <c r="C51" s="58"/>
      <c r="D51" s="58"/>
      <c r="E51" s="59"/>
      <c r="F51" s="60"/>
    </row>
    <row r="52" spans="1:6" x14ac:dyDescent="0.25">
      <c r="A52" s="3"/>
      <c r="B52" s="751" t="s">
        <v>132</v>
      </c>
      <c r="C52" s="752"/>
      <c r="D52" s="753"/>
      <c r="E52" s="64">
        <v>45065044</v>
      </c>
      <c r="F52" s="64">
        <v>40783572</v>
      </c>
    </row>
    <row r="53" spans="1:6" x14ac:dyDescent="0.25">
      <c r="A53" s="3"/>
      <c r="B53" s="751" t="s">
        <v>133</v>
      </c>
      <c r="C53" s="752"/>
      <c r="D53" s="753"/>
      <c r="E53" s="64">
        <v>1388740.64</v>
      </c>
      <c r="F53" s="65"/>
    </row>
    <row r="54" spans="1:6" ht="25.5" customHeight="1" x14ac:dyDescent="0.25">
      <c r="A54" s="3"/>
      <c r="B54" s="751" t="s">
        <v>134</v>
      </c>
      <c r="C54" s="752"/>
      <c r="D54" s="753"/>
      <c r="E54" s="64">
        <v>1736166.5</v>
      </c>
      <c r="F54" s="66">
        <v>0</v>
      </c>
    </row>
    <row r="55" spans="1:6" x14ac:dyDescent="0.25">
      <c r="A55" s="3"/>
      <c r="B55" s="747" t="s">
        <v>135</v>
      </c>
      <c r="C55" s="748"/>
      <c r="D55" s="749"/>
      <c r="E55" s="63">
        <f>SUM(E52:E54)</f>
        <v>48189951.140000001</v>
      </c>
      <c r="F55" s="63">
        <f>SUM(F52,F54)</f>
        <v>40783572</v>
      </c>
    </row>
    <row r="56" spans="1:6" x14ac:dyDescent="0.25">
      <c r="A56" s="3"/>
      <c r="B56" s="747" t="s">
        <v>136</v>
      </c>
      <c r="C56" s="748"/>
      <c r="D56" s="749"/>
      <c r="E56" s="64">
        <v>0</v>
      </c>
      <c r="F56" s="64">
        <v>9387822</v>
      </c>
    </row>
    <row r="57" spans="1:6" ht="42.75" customHeight="1" x14ac:dyDescent="0.25">
      <c r="A57" s="3"/>
      <c r="B57" s="500" t="s">
        <v>137</v>
      </c>
      <c r="C57" s="501"/>
      <c r="D57" s="502"/>
      <c r="E57" s="64"/>
      <c r="F57" s="64"/>
    </row>
    <row r="58" spans="1:6" x14ac:dyDescent="0.25">
      <c r="A58" s="3"/>
      <c r="B58" s="747" t="s">
        <v>138</v>
      </c>
      <c r="C58" s="748"/>
      <c r="D58" s="749"/>
      <c r="E58" s="64">
        <v>857230.77</v>
      </c>
      <c r="F58" s="64">
        <v>1874297.02</v>
      </c>
    </row>
    <row r="59" spans="1:6" x14ac:dyDescent="0.25"/>
    <row r="60" spans="1:6" ht="28.5" customHeight="1" x14ac:dyDescent="0.25">
      <c r="A60" s="3" t="s">
        <v>139</v>
      </c>
      <c r="B60" s="693" t="s">
        <v>140</v>
      </c>
      <c r="C60" s="505"/>
      <c r="D60" s="505"/>
      <c r="E60" s="505"/>
      <c r="F60" s="505"/>
    </row>
    <row r="61" spans="1:6" ht="31.5" customHeight="1" x14ac:dyDescent="0.25">
      <c r="A61" s="3"/>
      <c r="B61" s="693" t="s">
        <v>141</v>
      </c>
      <c r="C61" s="693"/>
      <c r="D61" s="693"/>
      <c r="E61" s="693"/>
      <c r="F61" s="693"/>
    </row>
    <row r="62" spans="1:6" ht="15" customHeight="1" x14ac:dyDescent="0.25">
      <c r="A62" s="3"/>
      <c r="B62" s="750" t="s">
        <v>142</v>
      </c>
      <c r="C62" s="693"/>
      <c r="D62" s="693"/>
      <c r="E62" s="693"/>
      <c r="F62" s="693"/>
    </row>
    <row r="63" spans="1:6" ht="30" customHeight="1" x14ac:dyDescent="0.25">
      <c r="A63" s="3"/>
      <c r="B63" s="505" t="s">
        <v>143</v>
      </c>
      <c r="C63" s="505"/>
      <c r="D63" s="505"/>
      <c r="E63" s="505"/>
      <c r="F63" s="505"/>
    </row>
    <row r="64" spans="1:6" ht="15" customHeight="1" x14ac:dyDescent="0.25">
      <c r="A64" s="3"/>
      <c r="B64" s="524" t="s">
        <v>144</v>
      </c>
      <c r="C64" s="524"/>
      <c r="D64" s="524"/>
      <c r="E64" s="524"/>
      <c r="F64" s="524"/>
    </row>
    <row r="65" spans="1:6" ht="14.25" customHeight="1" x14ac:dyDescent="0.25">
      <c r="A65" s="3"/>
      <c r="B65" s="67"/>
      <c r="C65" s="45"/>
      <c r="D65" s="45"/>
      <c r="E65" s="45"/>
      <c r="F65" s="45"/>
    </row>
    <row r="66" spans="1:6" ht="36" x14ac:dyDescent="0.25">
      <c r="A66" s="3"/>
      <c r="B66" s="68"/>
      <c r="C66" s="69"/>
      <c r="D66" s="70" t="s">
        <v>145</v>
      </c>
      <c r="E66" s="71" t="s">
        <v>146</v>
      </c>
      <c r="F66" s="71" t="s">
        <v>147</v>
      </c>
    </row>
    <row r="67" spans="1:6" ht="22.8" x14ac:dyDescent="0.25">
      <c r="A67" s="49"/>
      <c r="B67" s="72" t="s">
        <v>148</v>
      </c>
      <c r="C67" s="73" t="s">
        <v>149</v>
      </c>
      <c r="D67" s="74">
        <v>4504</v>
      </c>
      <c r="E67" s="74">
        <v>22895</v>
      </c>
      <c r="F67" s="74">
        <v>6664</v>
      </c>
    </row>
    <row r="68" spans="1:6" ht="24.75" customHeight="1" x14ac:dyDescent="0.25">
      <c r="A68" s="3"/>
      <c r="B68" s="72" t="s">
        <v>150</v>
      </c>
      <c r="C68" s="73" t="s">
        <v>151</v>
      </c>
      <c r="D68" s="74">
        <v>4066</v>
      </c>
      <c r="E68" s="74">
        <v>18547</v>
      </c>
      <c r="F68" s="74">
        <v>4533</v>
      </c>
    </row>
    <row r="69" spans="1:6" ht="23.4" x14ac:dyDescent="0.25">
      <c r="A69" s="3"/>
      <c r="B69" s="72" t="s">
        <v>152</v>
      </c>
      <c r="C69" s="73" t="s">
        <v>153</v>
      </c>
      <c r="D69" s="74">
        <v>3239</v>
      </c>
      <c r="E69" s="74">
        <v>15786</v>
      </c>
      <c r="F69" s="74">
        <v>3766</v>
      </c>
    </row>
    <row r="70" spans="1:6" ht="23.4" x14ac:dyDescent="0.25">
      <c r="A70" s="3"/>
      <c r="B70" s="72" t="s">
        <v>154</v>
      </c>
      <c r="C70" s="73" t="s">
        <v>155</v>
      </c>
      <c r="D70" s="74">
        <v>3187</v>
      </c>
      <c r="E70" s="74">
        <v>15494</v>
      </c>
      <c r="F70" s="74">
        <v>3489</v>
      </c>
    </row>
    <row r="71" spans="1:6" ht="23.4" x14ac:dyDescent="0.25">
      <c r="A71" s="3"/>
      <c r="B71" s="72" t="s">
        <v>156</v>
      </c>
      <c r="C71" s="73" t="s">
        <v>157</v>
      </c>
      <c r="D71" s="74">
        <v>2790</v>
      </c>
      <c r="E71" s="74">
        <v>13924</v>
      </c>
      <c r="F71" s="74">
        <v>2781</v>
      </c>
    </row>
    <row r="72" spans="1:6" ht="23.4" x14ac:dyDescent="0.25">
      <c r="A72" s="3"/>
      <c r="B72" s="72" t="s">
        <v>158</v>
      </c>
      <c r="C72" s="73" t="s">
        <v>159</v>
      </c>
      <c r="D72" s="74">
        <v>1686</v>
      </c>
      <c r="E72" s="74">
        <v>9342</v>
      </c>
      <c r="F72" s="74">
        <v>1964</v>
      </c>
    </row>
    <row r="73" spans="1:6" ht="23.4" x14ac:dyDescent="0.25">
      <c r="A73" s="3"/>
      <c r="B73" s="72" t="s">
        <v>160</v>
      </c>
      <c r="C73" s="73" t="s">
        <v>161</v>
      </c>
      <c r="D73" s="74">
        <v>2806</v>
      </c>
      <c r="E73" s="74">
        <v>13110</v>
      </c>
      <c r="F73" s="74">
        <v>2529</v>
      </c>
    </row>
    <row r="74" spans="1:6" ht="34.799999999999997" x14ac:dyDescent="0.25">
      <c r="A74" s="3"/>
      <c r="B74" s="72" t="s">
        <v>162</v>
      </c>
      <c r="C74" s="73" t="s">
        <v>163</v>
      </c>
      <c r="D74" s="74">
        <v>85</v>
      </c>
      <c r="E74" s="74">
        <v>521</v>
      </c>
      <c r="F74" s="74">
        <v>74</v>
      </c>
    </row>
    <row r="75" spans="1:6" ht="68.400000000000006" x14ac:dyDescent="0.25">
      <c r="A75" s="3"/>
      <c r="B75" s="72" t="s">
        <v>164</v>
      </c>
      <c r="C75" s="73" t="s">
        <v>165</v>
      </c>
      <c r="D75" s="75">
        <v>0.48</v>
      </c>
      <c r="E75" s="75">
        <v>0.47</v>
      </c>
      <c r="F75" s="75">
        <v>0.34</v>
      </c>
    </row>
    <row r="76" spans="1:6" ht="46.2" x14ac:dyDescent="0.25">
      <c r="A76" s="3"/>
      <c r="B76" s="72" t="s">
        <v>166</v>
      </c>
      <c r="C76" s="73" t="s">
        <v>167</v>
      </c>
      <c r="D76" s="76">
        <v>10593.21</v>
      </c>
      <c r="E76" s="76">
        <v>10093.57</v>
      </c>
      <c r="F76" s="76">
        <v>5879.93</v>
      </c>
    </row>
    <row r="77" spans="1:6" ht="23.4" x14ac:dyDescent="0.25">
      <c r="A77" s="3"/>
      <c r="B77" s="77" t="s">
        <v>168</v>
      </c>
      <c r="C77" s="78" t="s">
        <v>169</v>
      </c>
      <c r="D77" s="76">
        <v>9095.1200000000008</v>
      </c>
      <c r="E77" s="76">
        <v>7674.36</v>
      </c>
      <c r="F77" s="76">
        <v>3947.28</v>
      </c>
    </row>
    <row r="78" spans="1:6" ht="36.75" customHeight="1" x14ac:dyDescent="0.25">
      <c r="A78" s="3"/>
      <c r="B78" s="72" t="s">
        <v>170</v>
      </c>
      <c r="C78" s="73" t="s">
        <v>171</v>
      </c>
      <c r="D78" s="76">
        <v>3365.04</v>
      </c>
      <c r="E78" s="76">
        <v>4342.67</v>
      </c>
      <c r="F78" s="76">
        <v>3868.48</v>
      </c>
    </row>
    <row r="79" spans="1:6" ht="34.799999999999997" x14ac:dyDescent="0.25">
      <c r="A79" s="3"/>
      <c r="B79" s="72" t="s">
        <v>172</v>
      </c>
      <c r="C79" s="73" t="s">
        <v>173</v>
      </c>
      <c r="D79" s="76">
        <v>3259.46</v>
      </c>
      <c r="E79" s="76">
        <v>4154.57</v>
      </c>
      <c r="F79" s="76">
        <v>3809.71</v>
      </c>
    </row>
    <row r="80" spans="1:6" x14ac:dyDescent="0.25"/>
    <row r="81" spans="1:6" ht="42.75" customHeight="1" x14ac:dyDescent="0.25">
      <c r="A81" s="3" t="s">
        <v>174</v>
      </c>
      <c r="B81" s="578" t="s">
        <v>175</v>
      </c>
      <c r="C81" s="510"/>
      <c r="D81" s="510"/>
      <c r="E81" s="510"/>
      <c r="F81" s="510"/>
    </row>
    <row r="82" spans="1:6" ht="13.5" customHeight="1" x14ac:dyDescent="0.25">
      <c r="A82" s="3"/>
      <c r="B82" s="510" t="s">
        <v>176</v>
      </c>
      <c r="C82" s="578"/>
      <c r="D82" s="578"/>
      <c r="E82" s="578"/>
      <c r="F82" s="578"/>
    </row>
    <row r="83" spans="1:6" s="6" customFormat="1" ht="24.75" customHeight="1" x14ac:dyDescent="0.25">
      <c r="A83" s="49"/>
      <c r="B83" s="510" t="s">
        <v>177</v>
      </c>
      <c r="C83" s="578"/>
      <c r="D83" s="578"/>
      <c r="E83" s="578"/>
      <c r="F83" s="578"/>
    </row>
    <row r="84" spans="1:6" s="6" customFormat="1" ht="23.25" customHeight="1" x14ac:dyDescent="0.25">
      <c r="A84" s="49"/>
      <c r="B84" s="745" t="s">
        <v>115</v>
      </c>
      <c r="C84" s="695"/>
      <c r="D84" s="695"/>
      <c r="E84" s="695"/>
      <c r="F84" s="695"/>
    </row>
    <row r="85" spans="1:6" ht="36" x14ac:dyDescent="0.25">
      <c r="A85" s="3"/>
      <c r="B85" s="68"/>
      <c r="C85" s="69"/>
      <c r="D85" s="71" t="s">
        <v>178</v>
      </c>
      <c r="E85" s="71" t="s">
        <v>179</v>
      </c>
      <c r="F85" s="71" t="s">
        <v>147</v>
      </c>
    </row>
    <row r="86" spans="1:6" ht="49.5" customHeight="1" x14ac:dyDescent="0.25">
      <c r="A86" s="3"/>
      <c r="B86" s="79" t="s">
        <v>180</v>
      </c>
      <c r="C86" s="73" t="s">
        <v>181</v>
      </c>
      <c r="D86" s="74">
        <v>330</v>
      </c>
      <c r="E86" s="74">
        <v>1604</v>
      </c>
      <c r="F86" s="74">
        <v>312</v>
      </c>
    </row>
    <row r="87" spans="1:6" ht="23.4" x14ac:dyDescent="0.25">
      <c r="A87" s="3"/>
      <c r="B87" s="79" t="s">
        <v>182</v>
      </c>
      <c r="C87" s="73" t="s">
        <v>183</v>
      </c>
      <c r="D87" s="80">
        <v>3024.86</v>
      </c>
      <c r="E87" s="80">
        <v>2875.06</v>
      </c>
      <c r="F87" s="80">
        <v>1093.6500000000001</v>
      </c>
    </row>
    <row r="88" spans="1:6" ht="34.799999999999997" x14ac:dyDescent="0.25">
      <c r="A88" s="3"/>
      <c r="B88" s="79" t="s">
        <v>184</v>
      </c>
      <c r="C88" s="73" t="s">
        <v>185</v>
      </c>
      <c r="D88" s="74">
        <v>31</v>
      </c>
      <c r="E88" s="74">
        <v>156</v>
      </c>
      <c r="F88" s="74">
        <v>4</v>
      </c>
    </row>
    <row r="89" spans="1:6" ht="34.799999999999997" x14ac:dyDescent="0.25">
      <c r="A89" s="3"/>
      <c r="B89" s="79" t="s">
        <v>186</v>
      </c>
      <c r="C89" s="73" t="s">
        <v>187</v>
      </c>
      <c r="D89" s="81">
        <v>11728.39</v>
      </c>
      <c r="E89" s="81">
        <v>11937.01</v>
      </c>
      <c r="F89" s="81">
        <v>11762.3</v>
      </c>
    </row>
    <row r="90" spans="1:6" x14ac:dyDescent="0.25">
      <c r="A90" s="1"/>
    </row>
    <row r="91" spans="1:6" s="83" customFormat="1" ht="27" customHeight="1" x14ac:dyDescent="0.25">
      <c r="A91" s="15"/>
      <c r="B91" s="82"/>
      <c r="C91" s="746" t="s">
        <v>188</v>
      </c>
      <c r="D91" s="571"/>
      <c r="E91" s="571"/>
      <c r="F91" s="571"/>
    </row>
    <row r="92" spans="1:6" s="83" customFormat="1" ht="14.25" customHeight="1" x14ac:dyDescent="0.25">
      <c r="A92" s="15"/>
      <c r="B92" s="82"/>
      <c r="C92" s="84" t="s">
        <v>189</v>
      </c>
      <c r="D92" s="85"/>
      <c r="E92" s="85"/>
      <c r="F92" s="85"/>
    </row>
    <row r="93" spans="1:6" s="83" customFormat="1" ht="29.25" customHeight="1" x14ac:dyDescent="0.25">
      <c r="A93" s="15"/>
      <c r="B93" s="82"/>
      <c r="C93" s="744" t="s">
        <v>190</v>
      </c>
      <c r="D93" s="744"/>
      <c r="E93" s="744"/>
      <c r="F93" s="744"/>
    </row>
    <row r="94" spans="1:6" s="83" customFormat="1" ht="14.25" customHeight="1" x14ac:dyDescent="0.25">
      <c r="A94" s="15"/>
      <c r="B94" s="82"/>
      <c r="C94" s="741" t="s">
        <v>191</v>
      </c>
      <c r="D94" s="744"/>
      <c r="E94" s="744"/>
      <c r="F94" s="744"/>
    </row>
    <row r="95" spans="1:6" s="83" customFormat="1" ht="14.25" customHeight="1" x14ac:dyDescent="0.25">
      <c r="A95" s="15"/>
      <c r="B95" s="82"/>
      <c r="C95" s="741" t="s">
        <v>192</v>
      </c>
      <c r="D95" s="744"/>
      <c r="E95" s="744"/>
      <c r="F95" s="744"/>
    </row>
    <row r="96" spans="1:6" s="83" customFormat="1" ht="14.25" customHeight="1" x14ac:dyDescent="0.25">
      <c r="A96" s="15"/>
      <c r="B96" s="82"/>
      <c r="C96" s="741" t="s">
        <v>193</v>
      </c>
      <c r="D96" s="741"/>
      <c r="E96" s="741"/>
      <c r="F96" s="741"/>
    </row>
    <row r="97" spans="1:7" s="83" customFormat="1" ht="14.25" customHeight="1" x14ac:dyDescent="0.25">
      <c r="A97" s="15"/>
      <c r="B97" s="82"/>
      <c r="C97" s="741" t="s">
        <v>194</v>
      </c>
      <c r="D97" s="744"/>
      <c r="E97" s="744"/>
      <c r="F97" s="744"/>
    </row>
    <row r="98" spans="1:7" s="83" customFormat="1" ht="14.25" customHeight="1" x14ac:dyDescent="0.25">
      <c r="A98" s="15"/>
      <c r="B98" s="82"/>
      <c r="C98" s="741" t="s">
        <v>195</v>
      </c>
      <c r="D98" s="741"/>
      <c r="E98" s="741"/>
      <c r="F98" s="741"/>
    </row>
    <row r="99" spans="1:7" s="83" customFormat="1" ht="14.25" customHeight="1" x14ac:dyDescent="0.25">
      <c r="A99" s="15"/>
      <c r="B99" s="82"/>
      <c r="C99" s="741" t="s">
        <v>196</v>
      </c>
      <c r="D99" s="741"/>
      <c r="E99" s="741"/>
      <c r="F99" s="741"/>
    </row>
    <row r="100" spans="1:7" s="83" customFormat="1" ht="27.75" customHeight="1" x14ac:dyDescent="0.25">
      <c r="A100" s="15"/>
      <c r="B100" s="82"/>
      <c r="C100" s="741" t="s">
        <v>197</v>
      </c>
      <c r="D100" s="741"/>
      <c r="E100" s="741"/>
      <c r="F100" s="741"/>
    </row>
    <row r="101" spans="1:7" s="83" customFormat="1" x14ac:dyDescent="0.25">
      <c r="A101" s="15"/>
      <c r="B101" s="82"/>
      <c r="C101" s="651" t="s">
        <v>198</v>
      </c>
      <c r="D101" s="651"/>
      <c r="E101" s="651"/>
      <c r="F101" s="651"/>
    </row>
    <row r="102" spans="1:7" s="83" customFormat="1" x14ac:dyDescent="0.25">
      <c r="A102" s="86"/>
      <c r="B102" s="87"/>
      <c r="C102" s="87"/>
      <c r="D102" s="87"/>
      <c r="E102" s="87"/>
      <c r="F102" s="87"/>
    </row>
    <row r="103" spans="1:7" ht="53.25" customHeight="1" x14ac:dyDescent="0.25">
      <c r="A103" s="15" t="s">
        <v>199</v>
      </c>
      <c r="B103" s="648" t="s">
        <v>200</v>
      </c>
      <c r="C103" s="643"/>
      <c r="D103" s="643"/>
      <c r="E103" s="643"/>
      <c r="F103" s="88">
        <v>3272</v>
      </c>
    </row>
    <row r="104" spans="1:7" s="44" customFormat="1" ht="66" customHeight="1" x14ac:dyDescent="0.25">
      <c r="A104" s="89"/>
      <c r="B104" s="742"/>
      <c r="C104" s="742"/>
      <c r="D104" s="742"/>
      <c r="E104" s="742"/>
      <c r="F104" s="743"/>
      <c r="G104" s="87"/>
    </row>
    <row r="105" spans="1:7" s="44" customFormat="1" ht="28.5" customHeight="1" x14ac:dyDescent="0.25">
      <c r="A105" s="729" t="s">
        <v>201</v>
      </c>
      <c r="B105" s="729"/>
      <c r="C105" s="729"/>
      <c r="D105" s="729"/>
      <c r="E105" s="729"/>
      <c r="F105" s="729"/>
      <c r="G105" s="87"/>
    </row>
    <row r="106" spans="1:7" s="44" customFormat="1" ht="32.25" customHeight="1" x14ac:dyDescent="0.25">
      <c r="A106" s="572" t="s">
        <v>202</v>
      </c>
      <c r="B106" s="572"/>
      <c r="C106" s="572"/>
      <c r="D106" s="572"/>
      <c r="E106" s="572"/>
      <c r="F106" s="572"/>
      <c r="G106" s="87"/>
    </row>
    <row r="107" spans="1:7" s="44" customFormat="1" ht="47.25" customHeight="1" thickBot="1" x14ac:dyDescent="0.3">
      <c r="A107" s="572" t="s">
        <v>203</v>
      </c>
      <c r="B107" s="729"/>
      <c r="C107" s="729"/>
      <c r="D107" s="729"/>
      <c r="E107" s="729"/>
      <c r="F107" s="729"/>
      <c r="G107" s="87"/>
    </row>
    <row r="108" spans="1:7" s="44" customFormat="1" ht="66" customHeight="1" x14ac:dyDescent="0.25">
      <c r="A108" s="730"/>
      <c r="B108" s="731" t="s">
        <v>204</v>
      </c>
      <c r="C108" s="732"/>
      <c r="D108" s="735" t="s">
        <v>205</v>
      </c>
      <c r="E108" s="737" t="s">
        <v>206</v>
      </c>
      <c r="F108" s="739" t="s">
        <v>207</v>
      </c>
      <c r="G108" s="87"/>
    </row>
    <row r="109" spans="1:7" s="44" customFormat="1" ht="80.25" customHeight="1" thickBot="1" x14ac:dyDescent="0.3">
      <c r="A109" s="730"/>
      <c r="B109" s="733"/>
      <c r="C109" s="734"/>
      <c r="D109" s="736"/>
      <c r="E109" s="738"/>
      <c r="F109" s="740"/>
      <c r="G109" s="87"/>
    </row>
    <row r="110" spans="1:7" s="44" customFormat="1" ht="66" customHeight="1" x14ac:dyDescent="0.25">
      <c r="A110" s="89"/>
      <c r="B110" s="90" t="s">
        <v>148</v>
      </c>
      <c r="C110" s="91" t="s">
        <v>208</v>
      </c>
      <c r="D110" s="92">
        <v>2040</v>
      </c>
      <c r="E110" s="93">
        <v>0.623471883</v>
      </c>
      <c r="F110" s="94">
        <v>22275.53</v>
      </c>
      <c r="G110" s="87"/>
    </row>
    <row r="111" spans="1:7" s="44" customFormat="1" ht="56.25" customHeight="1" x14ac:dyDescent="0.25">
      <c r="A111" s="89"/>
      <c r="B111" s="90" t="s">
        <v>150</v>
      </c>
      <c r="C111" s="95" t="s">
        <v>209</v>
      </c>
      <c r="D111" s="96">
        <v>2040</v>
      </c>
      <c r="E111" s="97">
        <v>0.623471883</v>
      </c>
      <c r="F111" s="98">
        <v>21604.59</v>
      </c>
      <c r="G111" s="87"/>
    </row>
    <row r="112" spans="1:7" s="44" customFormat="1" ht="33" customHeight="1" x14ac:dyDescent="0.25">
      <c r="A112" s="89"/>
      <c r="B112" s="90" t="s">
        <v>152</v>
      </c>
      <c r="C112" s="99" t="s">
        <v>210</v>
      </c>
      <c r="D112" s="100">
        <v>12</v>
      </c>
      <c r="E112" s="97">
        <v>3.6674820000000001E-3</v>
      </c>
      <c r="F112" s="98">
        <v>2309.5</v>
      </c>
      <c r="G112" s="87"/>
    </row>
    <row r="113" spans="1:256" s="44" customFormat="1" ht="35.25" customHeight="1" x14ac:dyDescent="0.25">
      <c r="A113" s="89"/>
      <c r="B113" s="90" t="s">
        <v>154</v>
      </c>
      <c r="C113" s="99" t="s">
        <v>211</v>
      </c>
      <c r="D113" s="96">
        <v>84</v>
      </c>
      <c r="E113" s="97">
        <v>2.5672371999999999E-2</v>
      </c>
      <c r="F113" s="98">
        <v>16227.91</v>
      </c>
      <c r="G113" s="87"/>
    </row>
    <row r="114" spans="1:256" s="44" customFormat="1" ht="36.75" customHeight="1" x14ac:dyDescent="0.25">
      <c r="A114" s="89"/>
      <c r="B114" s="90" t="s">
        <v>156</v>
      </c>
      <c r="C114" s="99" t="s">
        <v>212</v>
      </c>
      <c r="D114" s="96">
        <v>205</v>
      </c>
      <c r="E114" s="97">
        <v>6.2652812000000002E-2</v>
      </c>
      <c r="F114" s="98">
        <v>20256.47</v>
      </c>
      <c r="G114" s="101"/>
      <c r="H114" s="102"/>
      <c r="I114" s="98"/>
      <c r="J114" s="98"/>
      <c r="K114" s="98"/>
      <c r="L114" s="98"/>
      <c r="M114" s="98"/>
      <c r="N114" s="98"/>
      <c r="O114" s="98"/>
      <c r="P114" s="98"/>
      <c r="Q114" s="98"/>
      <c r="R114" s="98"/>
      <c r="S114" s="98"/>
      <c r="T114" s="98"/>
      <c r="U114" s="98"/>
      <c r="V114" s="98"/>
      <c r="W114" s="98"/>
      <c r="X114" s="98"/>
      <c r="Y114" s="98"/>
      <c r="Z114" s="98"/>
      <c r="AA114" s="98"/>
      <c r="AB114" s="98"/>
      <c r="AC114" s="98"/>
      <c r="AD114" s="98"/>
      <c r="AE114" s="98"/>
      <c r="AF114" s="98"/>
      <c r="AG114" s="98"/>
      <c r="AH114" s="98"/>
      <c r="AI114" s="98"/>
      <c r="AJ114" s="98"/>
      <c r="AK114" s="98"/>
      <c r="AL114" s="98"/>
      <c r="AM114" s="98"/>
      <c r="AN114" s="98"/>
      <c r="AO114" s="98"/>
      <c r="AP114" s="98"/>
      <c r="AQ114" s="98"/>
      <c r="AR114" s="98"/>
      <c r="AS114" s="98"/>
      <c r="AT114" s="98"/>
      <c r="AU114" s="98"/>
      <c r="AV114" s="98"/>
      <c r="AW114" s="98"/>
      <c r="AX114" s="98"/>
      <c r="AY114" s="98"/>
      <c r="AZ114" s="98"/>
      <c r="BA114" s="98"/>
      <c r="BB114" s="98"/>
      <c r="BC114" s="98"/>
      <c r="BD114" s="98"/>
      <c r="BE114" s="98"/>
      <c r="BF114" s="98"/>
      <c r="BG114" s="98"/>
      <c r="BH114" s="98"/>
      <c r="BI114" s="98"/>
      <c r="BJ114" s="98"/>
      <c r="BK114" s="98"/>
      <c r="BL114" s="98"/>
      <c r="BM114" s="98"/>
      <c r="BN114" s="98"/>
      <c r="BO114" s="98"/>
      <c r="BP114" s="98"/>
      <c r="BQ114" s="98"/>
      <c r="BR114" s="98"/>
      <c r="BS114" s="98"/>
      <c r="BT114" s="98"/>
      <c r="BU114" s="98"/>
      <c r="BV114" s="98"/>
      <c r="BW114" s="98"/>
      <c r="BX114" s="98"/>
      <c r="BY114" s="98"/>
      <c r="BZ114" s="98"/>
      <c r="CA114" s="98"/>
      <c r="CB114" s="98"/>
      <c r="CC114" s="98"/>
      <c r="CD114" s="98"/>
      <c r="CE114" s="98"/>
      <c r="CF114" s="98"/>
      <c r="CG114" s="98"/>
      <c r="CH114" s="98"/>
      <c r="CI114" s="98"/>
      <c r="CJ114" s="98"/>
      <c r="CK114" s="98"/>
      <c r="CL114" s="98"/>
      <c r="CM114" s="98"/>
      <c r="CN114" s="98"/>
      <c r="CO114" s="98"/>
      <c r="CP114" s="98"/>
      <c r="CQ114" s="98"/>
      <c r="CR114" s="98"/>
      <c r="CS114" s="98"/>
      <c r="CT114" s="98"/>
      <c r="CU114" s="98"/>
      <c r="CV114" s="98"/>
      <c r="CW114" s="98"/>
      <c r="CX114" s="98"/>
      <c r="CY114" s="98"/>
      <c r="CZ114" s="98"/>
      <c r="DA114" s="98"/>
      <c r="DB114" s="98"/>
      <c r="DC114" s="98"/>
      <c r="DD114" s="98"/>
      <c r="DE114" s="98"/>
      <c r="DF114" s="98"/>
      <c r="DG114" s="98"/>
      <c r="DH114" s="98"/>
      <c r="DI114" s="98"/>
      <c r="DJ114" s="98"/>
      <c r="DK114" s="98"/>
      <c r="DL114" s="98"/>
      <c r="DM114" s="98"/>
      <c r="DN114" s="98"/>
      <c r="DO114" s="98"/>
      <c r="DP114" s="98"/>
      <c r="DQ114" s="98"/>
      <c r="DR114" s="98"/>
      <c r="DS114" s="98"/>
      <c r="DT114" s="98"/>
      <c r="DU114" s="98"/>
      <c r="DV114" s="98"/>
      <c r="DW114" s="98"/>
      <c r="DX114" s="98"/>
      <c r="DY114" s="98"/>
      <c r="DZ114" s="98"/>
      <c r="EA114" s="98"/>
      <c r="EB114" s="98"/>
      <c r="EC114" s="98"/>
      <c r="ED114" s="98"/>
      <c r="EE114" s="98"/>
      <c r="EF114" s="98"/>
      <c r="EG114" s="98"/>
      <c r="EH114" s="98"/>
      <c r="EI114" s="98"/>
      <c r="EJ114" s="98"/>
      <c r="EK114" s="98"/>
      <c r="EL114" s="98"/>
      <c r="EM114" s="98"/>
      <c r="EN114" s="98"/>
      <c r="EO114" s="98"/>
      <c r="EP114" s="98"/>
      <c r="EQ114" s="98"/>
      <c r="ER114" s="98"/>
      <c r="ES114" s="98"/>
      <c r="ET114" s="98"/>
      <c r="EU114" s="98"/>
      <c r="EV114" s="98"/>
      <c r="EW114" s="98"/>
      <c r="EX114" s="98"/>
      <c r="EY114" s="98"/>
      <c r="EZ114" s="98"/>
      <c r="FA114" s="98"/>
      <c r="FB114" s="98"/>
      <c r="FC114" s="98"/>
      <c r="FD114" s="98"/>
      <c r="FE114" s="98"/>
      <c r="FF114" s="98"/>
      <c r="FG114" s="98"/>
      <c r="FH114" s="98"/>
      <c r="FI114" s="98"/>
      <c r="FJ114" s="98"/>
      <c r="FK114" s="98"/>
      <c r="FL114" s="98"/>
      <c r="FM114" s="98"/>
      <c r="FN114" s="98"/>
      <c r="FO114" s="98"/>
      <c r="FP114" s="98"/>
      <c r="FQ114" s="98"/>
      <c r="FR114" s="98"/>
      <c r="FS114" s="98"/>
      <c r="FT114" s="98"/>
      <c r="FU114" s="98"/>
      <c r="FV114" s="98"/>
      <c r="FW114" s="98"/>
      <c r="FX114" s="98"/>
      <c r="FY114" s="98"/>
      <c r="FZ114" s="98"/>
      <c r="GA114" s="98"/>
      <c r="GB114" s="98"/>
      <c r="GC114" s="98"/>
      <c r="GD114" s="98"/>
      <c r="GE114" s="98"/>
      <c r="GF114" s="98"/>
      <c r="GG114" s="98"/>
      <c r="GH114" s="98"/>
      <c r="GI114" s="98"/>
      <c r="GJ114" s="98"/>
      <c r="GK114" s="98"/>
      <c r="GL114" s="98"/>
      <c r="GM114" s="98"/>
      <c r="GN114" s="98"/>
      <c r="GO114" s="98"/>
      <c r="GP114" s="98"/>
      <c r="GQ114" s="98"/>
      <c r="GR114" s="98"/>
      <c r="GS114" s="98"/>
      <c r="GT114" s="98"/>
      <c r="GU114" s="98"/>
      <c r="GV114" s="98"/>
      <c r="GW114" s="98"/>
      <c r="GX114" s="98"/>
      <c r="GY114" s="98"/>
      <c r="GZ114" s="98"/>
      <c r="HA114" s="98"/>
      <c r="HB114" s="98"/>
      <c r="HC114" s="98"/>
      <c r="HD114" s="98"/>
      <c r="HE114" s="98"/>
      <c r="HF114" s="98"/>
      <c r="HG114" s="98"/>
      <c r="HH114" s="98"/>
      <c r="HI114" s="98"/>
      <c r="HJ114" s="98"/>
      <c r="HK114" s="98"/>
      <c r="HL114" s="98"/>
      <c r="HM114" s="98"/>
      <c r="HN114" s="98"/>
      <c r="HO114" s="98"/>
      <c r="HP114" s="98"/>
      <c r="HQ114" s="98"/>
      <c r="HR114" s="98"/>
      <c r="HS114" s="98"/>
      <c r="HT114" s="98"/>
      <c r="HU114" s="98"/>
      <c r="HV114" s="98"/>
      <c r="HW114" s="98"/>
      <c r="HX114" s="98"/>
      <c r="HY114" s="98"/>
      <c r="HZ114" s="98"/>
      <c r="IA114" s="98"/>
      <c r="IB114" s="98"/>
      <c r="IC114" s="98"/>
      <c r="ID114" s="98"/>
      <c r="IE114" s="98"/>
      <c r="IF114" s="98"/>
      <c r="IG114" s="98"/>
      <c r="IH114" s="98"/>
      <c r="II114" s="98"/>
      <c r="IJ114" s="98"/>
      <c r="IK114" s="98"/>
      <c r="IL114" s="98"/>
      <c r="IM114" s="98"/>
      <c r="IN114" s="98"/>
      <c r="IO114" s="98"/>
      <c r="IP114" s="98"/>
      <c r="IQ114" s="98"/>
      <c r="IR114" s="98"/>
      <c r="IS114" s="98"/>
      <c r="IT114" s="98"/>
      <c r="IU114" s="98"/>
      <c r="IV114" s="98"/>
    </row>
    <row r="115" spans="1:256" x14ac:dyDescent="0.25">
      <c r="A115" s="3"/>
      <c r="B115" s="46"/>
      <c r="C115" s="46"/>
      <c r="D115" s="46"/>
      <c r="E115" s="46"/>
    </row>
    <row r="116" spans="1:256" ht="18.75" customHeight="1" x14ac:dyDescent="0.25">
      <c r="B116" s="728" t="s">
        <v>213</v>
      </c>
      <c r="C116" s="505"/>
      <c r="D116" s="505"/>
      <c r="E116" s="505"/>
      <c r="F116" s="505"/>
    </row>
    <row r="117" spans="1:256" ht="15" customHeight="1" x14ac:dyDescent="0.25">
      <c r="B117" s="103"/>
      <c r="C117" s="693" t="s">
        <v>214</v>
      </c>
      <c r="D117" s="505"/>
      <c r="E117" s="505"/>
      <c r="F117" s="505"/>
    </row>
    <row r="118" spans="1:256" ht="12" customHeight="1" x14ac:dyDescent="0.25">
      <c r="B118" s="103"/>
      <c r="C118" s="45"/>
      <c r="D118" s="45"/>
      <c r="E118" s="45"/>
      <c r="F118" s="45"/>
    </row>
    <row r="119" spans="1:256" ht="26.25" customHeight="1" x14ac:dyDescent="0.25">
      <c r="A119" s="3" t="s">
        <v>215</v>
      </c>
      <c r="B119" s="505" t="s">
        <v>216</v>
      </c>
      <c r="C119" s="505"/>
      <c r="D119" s="505"/>
      <c r="E119" s="505"/>
      <c r="F119" s="505"/>
    </row>
    <row r="120" spans="1:256" ht="14.25" customHeight="1" x14ac:dyDescent="0.25">
      <c r="A120" s="3"/>
      <c r="B120" s="45"/>
      <c r="C120" s="45"/>
      <c r="D120" s="45"/>
      <c r="E120" s="45"/>
      <c r="F120" s="45"/>
    </row>
    <row r="121" spans="1:256" x14ac:dyDescent="0.25">
      <c r="A121" s="27" t="s">
        <v>69</v>
      </c>
      <c r="B121" s="723" t="s">
        <v>217</v>
      </c>
      <c r="C121" s="723"/>
      <c r="D121" s="723"/>
      <c r="E121" s="29"/>
    </row>
    <row r="122" spans="1:256" x14ac:dyDescent="0.25">
      <c r="A122" s="27"/>
      <c r="B122" s="723" t="s">
        <v>218</v>
      </c>
      <c r="C122" s="723"/>
      <c r="D122" s="723"/>
      <c r="E122" s="29"/>
    </row>
    <row r="123" spans="1:256" x14ac:dyDescent="0.25">
      <c r="A123" s="27"/>
      <c r="B123" s="723" t="s">
        <v>219</v>
      </c>
      <c r="C123" s="723"/>
      <c r="D123" s="723"/>
      <c r="E123" s="29"/>
    </row>
    <row r="124" spans="1:256" x14ac:dyDescent="0.25"/>
    <row r="125" spans="1:256" ht="40.5" customHeight="1" x14ac:dyDescent="0.25">
      <c r="A125" s="3"/>
      <c r="B125" s="529" t="s">
        <v>220</v>
      </c>
      <c r="C125" s="682"/>
      <c r="D125" s="682"/>
      <c r="E125" s="683"/>
      <c r="F125" s="104">
        <v>353</v>
      </c>
    </row>
    <row r="126" spans="1:256" x14ac:dyDescent="0.25">
      <c r="B126" s="45"/>
      <c r="C126" s="105"/>
      <c r="D126" s="45"/>
      <c r="E126" s="45"/>
      <c r="F126" s="12"/>
    </row>
    <row r="127" spans="1:256" ht="25.5" customHeight="1" x14ac:dyDescent="0.25">
      <c r="A127" s="3"/>
      <c r="B127" s="529" t="s">
        <v>221</v>
      </c>
      <c r="C127" s="682"/>
      <c r="D127" s="682"/>
      <c r="E127" s="683"/>
      <c r="F127" s="106">
        <v>4748.8100000000004</v>
      </c>
    </row>
    <row r="128" spans="1:256" x14ac:dyDescent="0.25">
      <c r="F128" s="107"/>
    </row>
    <row r="129" spans="1:6" ht="26.25" customHeight="1" x14ac:dyDescent="0.25">
      <c r="A129" s="3"/>
      <c r="B129" s="529" t="s">
        <v>222</v>
      </c>
      <c r="C129" s="682"/>
      <c r="D129" s="682"/>
      <c r="E129" s="683"/>
      <c r="F129" s="106">
        <v>1676329.01</v>
      </c>
    </row>
    <row r="130" spans="1:6" ht="26.25" customHeight="1" x14ac:dyDescent="0.25">
      <c r="A130" s="3"/>
      <c r="B130" s="5"/>
      <c r="C130" s="5"/>
      <c r="D130" s="5"/>
      <c r="E130" s="5"/>
      <c r="F130" s="108"/>
    </row>
    <row r="131" spans="1:6" ht="12.75" customHeight="1" x14ac:dyDescent="0.25">
      <c r="A131" s="3" t="s">
        <v>223</v>
      </c>
      <c r="B131" s="505" t="s">
        <v>224</v>
      </c>
      <c r="C131" s="505"/>
      <c r="D131" s="505"/>
      <c r="E131" s="505"/>
      <c r="F131" s="505"/>
    </row>
    <row r="132" spans="1:6" ht="12.75" customHeight="1" x14ac:dyDescent="0.25">
      <c r="A132" s="3"/>
      <c r="B132" s="45"/>
      <c r="C132" s="45"/>
      <c r="D132" s="45"/>
      <c r="E132" s="45"/>
      <c r="F132" s="45"/>
    </row>
    <row r="133" spans="1:6" x14ac:dyDescent="0.25">
      <c r="A133" s="27"/>
      <c r="B133" s="723" t="s">
        <v>225</v>
      </c>
      <c r="C133" s="726"/>
      <c r="D133" s="726"/>
      <c r="E133" s="12"/>
    </row>
    <row r="134" spans="1:6" x14ac:dyDescent="0.25">
      <c r="A134" s="27"/>
      <c r="B134" s="723" t="s">
        <v>226</v>
      </c>
      <c r="C134" s="726"/>
      <c r="D134" s="726"/>
      <c r="E134" s="12"/>
    </row>
    <row r="135" spans="1:6" x14ac:dyDescent="0.25">
      <c r="A135" s="27"/>
      <c r="B135" s="727" t="s">
        <v>227</v>
      </c>
      <c r="C135" s="603"/>
      <c r="D135" s="603"/>
      <c r="E135" s="12"/>
    </row>
    <row r="136" spans="1:6" x14ac:dyDescent="0.25">
      <c r="A136" s="27"/>
      <c r="B136" s="727" t="s">
        <v>228</v>
      </c>
      <c r="C136" s="603"/>
      <c r="D136" s="603"/>
      <c r="E136" s="12"/>
    </row>
    <row r="137" spans="1:6" x14ac:dyDescent="0.25">
      <c r="A137" s="27"/>
      <c r="B137" s="713" t="s">
        <v>229</v>
      </c>
      <c r="C137" s="713"/>
      <c r="D137" s="713"/>
      <c r="E137" s="12"/>
    </row>
    <row r="138" spans="1:6" x14ac:dyDescent="0.25">
      <c r="A138" s="3"/>
      <c r="B138" s="679"/>
      <c r="C138" s="679"/>
      <c r="D138" s="679"/>
      <c r="E138" s="6"/>
    </row>
    <row r="139" spans="1:6" x14ac:dyDescent="0.25"/>
    <row r="140" spans="1:6" ht="15.6" x14ac:dyDescent="0.25">
      <c r="B140" s="111" t="s">
        <v>230</v>
      </c>
    </row>
    <row r="141" spans="1:6" ht="12.75" customHeight="1" x14ac:dyDescent="0.25">
      <c r="B141" s="111"/>
    </row>
    <row r="142" spans="1:6" x14ac:dyDescent="0.25">
      <c r="A142" s="3" t="s">
        <v>231</v>
      </c>
      <c r="B142" s="505" t="s">
        <v>232</v>
      </c>
      <c r="C142" s="505"/>
      <c r="D142" s="505"/>
      <c r="E142" s="505"/>
      <c r="F142" s="505"/>
    </row>
    <row r="143" spans="1:6" x14ac:dyDescent="0.25">
      <c r="A143" s="3"/>
      <c r="B143" s="45"/>
      <c r="C143" s="45"/>
      <c r="D143" s="45"/>
      <c r="E143" s="45"/>
      <c r="F143" s="45"/>
    </row>
    <row r="144" spans="1:6" x14ac:dyDescent="0.25">
      <c r="A144" s="27" t="s">
        <v>69</v>
      </c>
      <c r="B144" s="723" t="s">
        <v>233</v>
      </c>
      <c r="C144" s="726"/>
      <c r="D144" s="726"/>
      <c r="E144" s="12"/>
    </row>
    <row r="145" spans="1:6" x14ac:dyDescent="0.25">
      <c r="A145" s="27"/>
      <c r="B145" s="723" t="s">
        <v>234</v>
      </c>
      <c r="C145" s="726"/>
      <c r="D145" s="726"/>
      <c r="E145" s="12"/>
    </row>
    <row r="146" spans="1:6" x14ac:dyDescent="0.25">
      <c r="A146" s="27"/>
      <c r="B146" s="723" t="s">
        <v>226</v>
      </c>
      <c r="C146" s="726"/>
      <c r="D146" s="726"/>
      <c r="E146" s="12"/>
    </row>
    <row r="147" spans="1:6" x14ac:dyDescent="0.25">
      <c r="A147" s="27"/>
      <c r="B147" s="723" t="s">
        <v>235</v>
      </c>
      <c r="C147" s="726"/>
      <c r="D147" s="726"/>
      <c r="E147" s="12"/>
    </row>
    <row r="148" spans="1:6" x14ac:dyDescent="0.25">
      <c r="A148" s="27"/>
      <c r="B148" s="727" t="s">
        <v>236</v>
      </c>
      <c r="C148" s="603"/>
      <c r="D148" s="603"/>
      <c r="E148" s="12"/>
    </row>
    <row r="149" spans="1:6" x14ac:dyDescent="0.25">
      <c r="A149" s="27"/>
      <c r="B149" s="723" t="s">
        <v>237</v>
      </c>
      <c r="C149" s="726"/>
      <c r="D149" s="726"/>
      <c r="E149" s="12"/>
    </row>
    <row r="150" spans="1:6" x14ac:dyDescent="0.25">
      <c r="A150" s="27"/>
      <c r="B150" s="713" t="s">
        <v>229</v>
      </c>
      <c r="C150" s="713"/>
      <c r="D150" s="713"/>
      <c r="E150" s="12"/>
    </row>
    <row r="151" spans="1:6" x14ac:dyDescent="0.25">
      <c r="A151" s="3"/>
      <c r="B151" s="679"/>
      <c r="C151" s="679"/>
      <c r="D151" s="679"/>
      <c r="E151" s="6"/>
    </row>
    <row r="152" spans="1:6" x14ac:dyDescent="0.25"/>
    <row r="153" spans="1:6" x14ac:dyDescent="0.25">
      <c r="A153" s="3" t="s">
        <v>238</v>
      </c>
      <c r="B153" s="681" t="s">
        <v>239</v>
      </c>
      <c r="C153" s="681"/>
      <c r="D153" s="681"/>
      <c r="E153" s="681"/>
      <c r="F153" s="681"/>
    </row>
    <row r="154" spans="1:6" ht="18.75" customHeight="1" x14ac:dyDescent="0.25">
      <c r="A154" s="3"/>
      <c r="B154" s="113"/>
      <c r="C154" s="28" t="s">
        <v>240</v>
      </c>
      <c r="D154" s="114">
        <v>44211</v>
      </c>
      <c r="E154" s="115"/>
      <c r="F154" s="116"/>
    </row>
    <row r="155" spans="1:6" ht="22.5" customHeight="1" x14ac:dyDescent="0.25">
      <c r="A155" s="3"/>
      <c r="B155" s="113"/>
      <c r="C155" s="28" t="s">
        <v>241</v>
      </c>
      <c r="D155" s="117"/>
      <c r="E155" s="115"/>
      <c r="F155" s="6"/>
    </row>
    <row r="156" spans="1:6" ht="11.25" customHeight="1" x14ac:dyDescent="0.25">
      <c r="A156" s="3"/>
      <c r="B156" s="113"/>
      <c r="C156" s="28"/>
      <c r="D156" s="118"/>
      <c r="E156" s="115"/>
      <c r="F156" s="6"/>
    </row>
    <row r="157" spans="1:6" ht="12.75" customHeight="1" x14ac:dyDescent="0.25">
      <c r="A157" s="49"/>
      <c r="B157" s="13" t="s">
        <v>69</v>
      </c>
      <c r="C157" s="713" t="s">
        <v>242</v>
      </c>
      <c r="D157" s="17"/>
      <c r="E157" s="17"/>
      <c r="F157" s="6"/>
    </row>
    <row r="158" spans="1:6" x14ac:dyDescent="0.25">
      <c r="B158" s="17"/>
      <c r="C158" s="713"/>
    </row>
    <row r="159" spans="1:6" x14ac:dyDescent="0.25">
      <c r="B159" s="11"/>
      <c r="C159" s="11"/>
    </row>
    <row r="160" spans="1:6" x14ac:dyDescent="0.25">
      <c r="A160" s="3" t="s">
        <v>243</v>
      </c>
      <c r="B160" s="505" t="s">
        <v>244</v>
      </c>
      <c r="C160" s="505"/>
      <c r="D160" s="505"/>
      <c r="E160" s="505"/>
      <c r="F160" s="505"/>
    </row>
    <row r="161" spans="1:6" x14ac:dyDescent="0.25">
      <c r="A161" s="3"/>
      <c r="B161" s="45"/>
      <c r="C161" s="45"/>
      <c r="D161" s="45"/>
      <c r="E161" s="45"/>
      <c r="F161" s="45"/>
    </row>
    <row r="162" spans="1:6" x14ac:dyDescent="0.25">
      <c r="A162" s="3"/>
      <c r="B162" s="46"/>
      <c r="C162" s="119" t="s">
        <v>245</v>
      </c>
      <c r="D162" s="118"/>
      <c r="E162" s="120"/>
      <c r="F162" s="116"/>
    </row>
    <row r="163" spans="1:6" x14ac:dyDescent="0.25">
      <c r="A163" s="49"/>
      <c r="B163" s="46"/>
      <c r="C163" s="121"/>
      <c r="D163" s="118"/>
      <c r="E163" s="120"/>
      <c r="F163" s="116"/>
    </row>
    <row r="164" spans="1:6" x14ac:dyDescent="0.25">
      <c r="A164" s="3"/>
      <c r="B164" s="589"/>
      <c r="C164" s="589"/>
      <c r="D164" s="122"/>
      <c r="E164" s="123"/>
      <c r="F164" s="116"/>
    </row>
    <row r="165" spans="1:6" x14ac:dyDescent="0.25">
      <c r="A165" s="3"/>
      <c r="B165" s="124"/>
      <c r="C165" s="125" t="s">
        <v>246</v>
      </c>
      <c r="D165" s="29"/>
      <c r="E165" s="29"/>
      <c r="F165" s="116"/>
    </row>
    <row r="166" spans="1:6" x14ac:dyDescent="0.25">
      <c r="A166" s="3"/>
      <c r="B166" s="27"/>
      <c r="C166" s="126" t="s">
        <v>12</v>
      </c>
      <c r="D166" s="120"/>
    </row>
    <row r="167" spans="1:6" x14ac:dyDescent="0.25">
      <c r="B167" s="27"/>
      <c r="C167" s="28" t="s">
        <v>13</v>
      </c>
    </row>
    <row r="168" spans="1:6" x14ac:dyDescent="0.25">
      <c r="B168" s="6"/>
      <c r="C168" s="127" t="s">
        <v>247</v>
      </c>
    </row>
    <row r="169" spans="1:6" x14ac:dyDescent="0.25">
      <c r="B169" s="6"/>
      <c r="C169" s="128"/>
    </row>
    <row r="170" spans="1:6" x14ac:dyDescent="0.25"/>
    <row r="171" spans="1:6" x14ac:dyDescent="0.25">
      <c r="A171" s="3" t="s">
        <v>248</v>
      </c>
      <c r="B171" s="681" t="s">
        <v>249</v>
      </c>
      <c r="C171" s="681"/>
    </row>
    <row r="172" spans="1:6" x14ac:dyDescent="0.25">
      <c r="A172" s="3"/>
      <c r="B172" s="725" t="s">
        <v>250</v>
      </c>
      <c r="C172" s="725"/>
      <c r="D172" s="129"/>
    </row>
    <row r="173" spans="1:6" x14ac:dyDescent="0.25">
      <c r="A173" s="3"/>
      <c r="B173" s="725" t="s">
        <v>251</v>
      </c>
      <c r="C173" s="725"/>
      <c r="D173" s="130"/>
    </row>
    <row r="174" spans="1:6" x14ac:dyDescent="0.25"/>
    <row r="175" spans="1:6" ht="15.6" x14ac:dyDescent="0.25">
      <c r="B175" s="111" t="s">
        <v>252</v>
      </c>
    </row>
    <row r="176" spans="1:6" ht="20.25" customHeight="1" x14ac:dyDescent="0.25">
      <c r="B176" s="131" t="s">
        <v>253</v>
      </c>
    </row>
    <row r="177" spans="1:5" x14ac:dyDescent="0.25">
      <c r="A177" s="3" t="s">
        <v>254</v>
      </c>
      <c r="B177" s="569" t="s">
        <v>255</v>
      </c>
      <c r="C177" s="569"/>
    </row>
    <row r="178" spans="1:5" x14ac:dyDescent="0.25">
      <c r="A178" s="3"/>
      <c r="B178" s="659"/>
      <c r="C178" s="659"/>
      <c r="D178" s="659"/>
    </row>
    <row r="179" spans="1:5" x14ac:dyDescent="0.25">
      <c r="A179" s="27" t="s">
        <v>69</v>
      </c>
      <c r="B179" s="723" t="s">
        <v>256</v>
      </c>
      <c r="C179" s="723"/>
      <c r="D179" s="726"/>
      <c r="E179" s="29"/>
    </row>
    <row r="180" spans="1:5" x14ac:dyDescent="0.25">
      <c r="A180" s="27" t="s">
        <v>69</v>
      </c>
      <c r="B180" s="723" t="s">
        <v>257</v>
      </c>
      <c r="C180" s="723"/>
      <c r="D180" s="723"/>
      <c r="E180" s="29"/>
    </row>
    <row r="181" spans="1:5" x14ac:dyDescent="0.25">
      <c r="A181" s="27" t="s">
        <v>69</v>
      </c>
      <c r="B181" s="723" t="s">
        <v>258</v>
      </c>
      <c r="C181" s="723"/>
      <c r="D181" s="723"/>
      <c r="E181" s="29"/>
    </row>
    <row r="182" spans="1:5" x14ac:dyDescent="0.25">
      <c r="A182" s="27"/>
      <c r="B182" s="723" t="s">
        <v>259</v>
      </c>
      <c r="C182" s="723"/>
      <c r="D182" s="723"/>
      <c r="E182" s="29"/>
    </row>
    <row r="183" spans="1:5" x14ac:dyDescent="0.25">
      <c r="A183" s="27"/>
      <c r="B183" s="723" t="s">
        <v>260</v>
      </c>
      <c r="C183" s="723"/>
      <c r="D183" s="723"/>
      <c r="E183" s="29"/>
    </row>
    <row r="184" spans="1:5" x14ac:dyDescent="0.25">
      <c r="A184" s="27" t="s">
        <v>69</v>
      </c>
      <c r="B184" s="723" t="s">
        <v>261</v>
      </c>
      <c r="C184" s="723"/>
      <c r="D184" s="723"/>
      <c r="E184" s="29"/>
    </row>
    <row r="185" spans="1:5" x14ac:dyDescent="0.25">
      <c r="A185" s="27" t="s">
        <v>69</v>
      </c>
      <c r="B185" s="723" t="s">
        <v>262</v>
      </c>
      <c r="C185" s="723"/>
      <c r="D185" s="723"/>
      <c r="E185" s="29"/>
    </row>
    <row r="186" spans="1:5" x14ac:dyDescent="0.25">
      <c r="A186" s="27"/>
      <c r="B186" s="713" t="s">
        <v>229</v>
      </c>
      <c r="C186" s="713"/>
      <c r="D186" s="713"/>
      <c r="E186" s="6"/>
    </row>
    <row r="187" spans="1:5" x14ac:dyDescent="0.25">
      <c r="A187" s="3"/>
      <c r="B187" s="679"/>
      <c r="C187" s="679"/>
      <c r="D187" s="679"/>
      <c r="E187" s="6"/>
    </row>
    <row r="188" spans="1:5" x14ac:dyDescent="0.25"/>
    <row r="189" spans="1:5" x14ac:dyDescent="0.25">
      <c r="A189" s="3" t="s">
        <v>263</v>
      </c>
      <c r="B189" s="724" t="s">
        <v>264</v>
      </c>
      <c r="C189" s="724"/>
    </row>
    <row r="190" spans="1:5" x14ac:dyDescent="0.25">
      <c r="A190" s="3"/>
      <c r="B190" s="681"/>
      <c r="C190" s="681"/>
    </row>
    <row r="191" spans="1:5" x14ac:dyDescent="0.25">
      <c r="A191" s="27" t="s">
        <v>69</v>
      </c>
      <c r="B191" s="723" t="s">
        <v>265</v>
      </c>
      <c r="C191" s="723"/>
      <c r="D191" s="723"/>
      <c r="E191" s="29"/>
    </row>
    <row r="192" spans="1:5" x14ac:dyDescent="0.25">
      <c r="A192" s="27" t="s">
        <v>69</v>
      </c>
      <c r="B192" s="723" t="s">
        <v>266</v>
      </c>
      <c r="C192" s="723"/>
      <c r="D192" s="723"/>
      <c r="E192" s="29"/>
    </row>
    <row r="193" spans="1:6" x14ac:dyDescent="0.25">
      <c r="A193" s="27" t="s">
        <v>69</v>
      </c>
      <c r="B193" s="723" t="s">
        <v>267</v>
      </c>
      <c r="C193" s="723"/>
      <c r="D193" s="723"/>
      <c r="E193" s="29"/>
    </row>
    <row r="194" spans="1:6" x14ac:dyDescent="0.25">
      <c r="A194" s="27" t="s">
        <v>69</v>
      </c>
      <c r="B194" s="723" t="s">
        <v>268</v>
      </c>
      <c r="C194" s="723"/>
      <c r="D194" s="723"/>
      <c r="E194" s="29"/>
    </row>
    <row r="195" spans="1:6" x14ac:dyDescent="0.25">
      <c r="A195" s="27" t="s">
        <v>69</v>
      </c>
      <c r="B195" s="723" t="s">
        <v>269</v>
      </c>
      <c r="C195" s="723"/>
      <c r="D195" s="723"/>
      <c r="E195" s="29"/>
    </row>
    <row r="196" spans="1:6" x14ac:dyDescent="0.25">
      <c r="A196" s="27"/>
      <c r="B196" s="723" t="s">
        <v>270</v>
      </c>
      <c r="C196" s="723"/>
      <c r="D196" s="723"/>
      <c r="E196" s="29"/>
    </row>
    <row r="197" spans="1:6" x14ac:dyDescent="0.25">
      <c r="A197" s="27"/>
      <c r="B197" s="723" t="s">
        <v>271</v>
      </c>
      <c r="C197" s="723"/>
      <c r="D197" s="723"/>
      <c r="E197" s="29"/>
    </row>
    <row r="198" spans="1:6" x14ac:dyDescent="0.25">
      <c r="A198" s="27"/>
      <c r="B198" s="713" t="s">
        <v>229</v>
      </c>
      <c r="C198" s="713"/>
      <c r="D198" s="713"/>
      <c r="E198" s="12"/>
    </row>
    <row r="199" spans="1:6" x14ac:dyDescent="0.25">
      <c r="A199" s="3"/>
      <c r="B199" s="679"/>
      <c r="C199" s="679"/>
      <c r="D199" s="679"/>
      <c r="E199" s="6"/>
    </row>
    <row r="200" spans="1:6" x14ac:dyDescent="0.25"/>
    <row r="201" spans="1:6" x14ac:dyDescent="0.25">
      <c r="A201" s="3" t="s">
        <v>272</v>
      </c>
      <c r="B201" s="681" t="s">
        <v>273</v>
      </c>
      <c r="C201" s="681"/>
      <c r="D201" s="681"/>
      <c r="E201" s="681"/>
      <c r="F201" s="681"/>
    </row>
    <row r="202" spans="1:6" x14ac:dyDescent="0.25">
      <c r="A202" s="3"/>
      <c r="B202" s="722"/>
      <c r="C202" s="722"/>
      <c r="D202" s="133" t="s">
        <v>274</v>
      </c>
      <c r="E202" s="133" t="s">
        <v>275</v>
      </c>
    </row>
    <row r="203" spans="1:6" x14ac:dyDescent="0.25">
      <c r="A203" s="3"/>
      <c r="B203" s="721" t="s">
        <v>276</v>
      </c>
      <c r="C203" s="721"/>
      <c r="D203" s="27" t="s">
        <v>277</v>
      </c>
      <c r="E203" s="27"/>
    </row>
    <row r="204" spans="1:6" x14ac:dyDescent="0.25">
      <c r="A204" s="3"/>
      <c r="B204" s="721" t="s">
        <v>278</v>
      </c>
      <c r="C204" s="721"/>
      <c r="D204" s="27" t="s">
        <v>277</v>
      </c>
      <c r="E204" s="27"/>
    </row>
    <row r="205" spans="1:6" x14ac:dyDescent="0.25">
      <c r="A205" s="3"/>
      <c r="B205" s="721" t="s">
        <v>279</v>
      </c>
      <c r="C205" s="721"/>
      <c r="D205" s="27" t="s">
        <v>277</v>
      </c>
      <c r="E205" s="27"/>
    </row>
    <row r="206" spans="1:6" x14ac:dyDescent="0.25">
      <c r="A206" s="3"/>
      <c r="B206" s="721" t="s">
        <v>280</v>
      </c>
      <c r="C206" s="721"/>
      <c r="D206" s="27" t="s">
        <v>277</v>
      </c>
      <c r="E206" s="27"/>
    </row>
    <row r="207" spans="1:6" x14ac:dyDescent="0.25">
      <c r="A207" s="3"/>
      <c r="B207" s="721" t="s">
        <v>281</v>
      </c>
      <c r="C207" s="721"/>
      <c r="D207" s="27" t="s">
        <v>277</v>
      </c>
      <c r="E207" s="27"/>
    </row>
    <row r="208" spans="1:6" x14ac:dyDescent="0.25">
      <c r="A208" s="3"/>
      <c r="B208" s="721" t="s">
        <v>282</v>
      </c>
      <c r="C208" s="721"/>
      <c r="D208" s="27" t="s">
        <v>277</v>
      </c>
      <c r="E208" s="134"/>
    </row>
    <row r="209" spans="1:5" x14ac:dyDescent="0.25">
      <c r="A209" s="3"/>
      <c r="B209" s="721" t="s">
        <v>283</v>
      </c>
      <c r="C209" s="721"/>
      <c r="D209" s="27" t="s">
        <v>277</v>
      </c>
      <c r="E209" s="27"/>
    </row>
    <row r="210" spans="1:5" x14ac:dyDescent="0.25">
      <c r="A210" s="3"/>
      <c r="B210" s="721" t="s">
        <v>284</v>
      </c>
      <c r="C210" s="721"/>
      <c r="D210" s="27"/>
      <c r="E210" s="27"/>
    </row>
    <row r="211" spans="1:5" x14ac:dyDescent="0.25">
      <c r="A211" s="3"/>
      <c r="B211" s="721" t="s">
        <v>285</v>
      </c>
      <c r="C211" s="721"/>
      <c r="D211" s="27" t="s">
        <v>277</v>
      </c>
      <c r="E211" s="27"/>
    </row>
    <row r="212" spans="1:5" x14ac:dyDescent="0.25">
      <c r="A212" s="3"/>
      <c r="B212" s="721" t="s">
        <v>286</v>
      </c>
      <c r="C212" s="721"/>
      <c r="D212" s="27"/>
      <c r="E212" s="27"/>
    </row>
    <row r="213" spans="1:5" x14ac:dyDescent="0.25">
      <c r="A213" s="3"/>
      <c r="B213" s="721" t="s">
        <v>287</v>
      </c>
      <c r="C213" s="721"/>
      <c r="D213" s="27" t="s">
        <v>277</v>
      </c>
      <c r="E213" s="27"/>
    </row>
    <row r="214" spans="1:5" x14ac:dyDescent="0.25"/>
    <row r="215" spans="1:5" ht="50.25" customHeight="1" x14ac:dyDescent="0.25">
      <c r="A215" s="15" t="s">
        <v>288</v>
      </c>
      <c r="B215" s="571" t="s">
        <v>289</v>
      </c>
      <c r="C215" s="571"/>
      <c r="D215" s="571"/>
      <c r="E215" s="571"/>
    </row>
    <row r="216" spans="1:5" x14ac:dyDescent="0.25">
      <c r="B216" s="698" t="s">
        <v>290</v>
      </c>
      <c r="C216" s="698"/>
      <c r="D216" s="698"/>
      <c r="E216" s="698"/>
    </row>
    <row r="217" spans="1:5" x14ac:dyDescent="0.25">
      <c r="B217" s="698"/>
      <c r="C217" s="698"/>
      <c r="D217" s="698"/>
      <c r="E217" s="698"/>
    </row>
    <row r="218" spans="1:5" x14ac:dyDescent="0.25">
      <c r="B218" s="698"/>
      <c r="C218" s="698"/>
      <c r="D218" s="698"/>
      <c r="E218" s="698"/>
    </row>
    <row r="219" spans="1:5" x14ac:dyDescent="0.25">
      <c r="B219" s="698"/>
      <c r="C219" s="698"/>
      <c r="D219" s="698"/>
      <c r="E219" s="698"/>
    </row>
    <row r="220" spans="1:5" x14ac:dyDescent="0.25"/>
    <row r="221" spans="1:5" x14ac:dyDescent="0.25">
      <c r="B221" s="714" t="s">
        <v>291</v>
      </c>
      <c r="C221" s="714"/>
      <c r="D221" s="714"/>
      <c r="E221" s="714"/>
    </row>
    <row r="222" spans="1:5" x14ac:dyDescent="0.25">
      <c r="B222" s="136"/>
      <c r="C222" s="136"/>
      <c r="D222" s="136"/>
      <c r="E222" s="136"/>
    </row>
    <row r="223" spans="1:5" x14ac:dyDescent="0.25">
      <c r="B223" s="27"/>
      <c r="C223" s="137" t="s">
        <v>12</v>
      </c>
    </row>
    <row r="224" spans="1:5" x14ac:dyDescent="0.25">
      <c r="B224" s="138" t="s">
        <v>69</v>
      </c>
      <c r="C224" s="137" t="s">
        <v>13</v>
      </c>
    </row>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sheetData>
  <mergeCells count="148">
    <mergeCell ref="A1:F1"/>
    <mergeCell ref="B3:F3"/>
    <mergeCell ref="B4:F4"/>
    <mergeCell ref="B5:F5"/>
    <mergeCell ref="B6:F6"/>
    <mergeCell ref="B7:F7"/>
    <mergeCell ref="B14:F14"/>
    <mergeCell ref="D15:E15"/>
    <mergeCell ref="D16:E16"/>
    <mergeCell ref="D17:E17"/>
    <mergeCell ref="D18:E18"/>
    <mergeCell ref="B20:F20"/>
    <mergeCell ref="B8:F8"/>
    <mergeCell ref="B9:F9"/>
    <mergeCell ref="B10:F10"/>
    <mergeCell ref="B11:F11"/>
    <mergeCell ref="B12:F12"/>
    <mergeCell ref="B13:F13"/>
    <mergeCell ref="B29:F29"/>
    <mergeCell ref="B30:F30"/>
    <mergeCell ref="B31:F31"/>
    <mergeCell ref="B32:F32"/>
    <mergeCell ref="B33:F33"/>
    <mergeCell ref="B34:F34"/>
    <mergeCell ref="B21:F21"/>
    <mergeCell ref="B22:F22"/>
    <mergeCell ref="B23:F23"/>
    <mergeCell ref="B25:F25"/>
    <mergeCell ref="B27:F27"/>
    <mergeCell ref="B28:F28"/>
    <mergeCell ref="B44:D44"/>
    <mergeCell ref="B46:D46"/>
    <mergeCell ref="B47:D47"/>
    <mergeCell ref="B48:D48"/>
    <mergeCell ref="B49:D49"/>
    <mergeCell ref="B50:D50"/>
    <mergeCell ref="B36:D36"/>
    <mergeCell ref="B37:D37"/>
    <mergeCell ref="B38:F38"/>
    <mergeCell ref="B40:C40"/>
    <mergeCell ref="B41:C41"/>
    <mergeCell ref="B42:C42"/>
    <mergeCell ref="B58:D58"/>
    <mergeCell ref="B60:F60"/>
    <mergeCell ref="B61:F61"/>
    <mergeCell ref="B62:F62"/>
    <mergeCell ref="B63:F63"/>
    <mergeCell ref="B64:F64"/>
    <mergeCell ref="B52:D52"/>
    <mergeCell ref="B53:D53"/>
    <mergeCell ref="B54:D54"/>
    <mergeCell ref="B55:D55"/>
    <mergeCell ref="B56:D56"/>
    <mergeCell ref="B57:D57"/>
    <mergeCell ref="C94:F94"/>
    <mergeCell ref="C95:F95"/>
    <mergeCell ref="C96:F96"/>
    <mergeCell ref="C97:F97"/>
    <mergeCell ref="C98:F98"/>
    <mergeCell ref="C99:F99"/>
    <mergeCell ref="B81:F81"/>
    <mergeCell ref="B82:F82"/>
    <mergeCell ref="B83:F83"/>
    <mergeCell ref="B84:F84"/>
    <mergeCell ref="C91:F91"/>
    <mergeCell ref="C93:F93"/>
    <mergeCell ref="A107:F107"/>
    <mergeCell ref="A108:A109"/>
    <mergeCell ref="B108:C109"/>
    <mergeCell ref="D108:D109"/>
    <mergeCell ref="E108:E109"/>
    <mergeCell ref="F108:F109"/>
    <mergeCell ref="C100:F100"/>
    <mergeCell ref="C101:F101"/>
    <mergeCell ref="B103:E103"/>
    <mergeCell ref="B104:F104"/>
    <mergeCell ref="A105:F105"/>
    <mergeCell ref="A106:F106"/>
    <mergeCell ref="B125:E125"/>
    <mergeCell ref="B127:E127"/>
    <mergeCell ref="B129:E129"/>
    <mergeCell ref="B131:F131"/>
    <mergeCell ref="B133:D133"/>
    <mergeCell ref="B134:D134"/>
    <mergeCell ref="B116:F116"/>
    <mergeCell ref="C117:F117"/>
    <mergeCell ref="B119:F119"/>
    <mergeCell ref="B121:D121"/>
    <mergeCell ref="B122:D122"/>
    <mergeCell ref="B123:D123"/>
    <mergeCell ref="B145:D145"/>
    <mergeCell ref="B146:D146"/>
    <mergeCell ref="B147:D147"/>
    <mergeCell ref="B148:D148"/>
    <mergeCell ref="B149:D149"/>
    <mergeCell ref="B150:D150"/>
    <mergeCell ref="B135:D135"/>
    <mergeCell ref="B136:D136"/>
    <mergeCell ref="B137:D137"/>
    <mergeCell ref="B138:D138"/>
    <mergeCell ref="B142:F142"/>
    <mergeCell ref="B144:D144"/>
    <mergeCell ref="B172:C172"/>
    <mergeCell ref="B173:C173"/>
    <mergeCell ref="B177:C177"/>
    <mergeCell ref="B178:D178"/>
    <mergeCell ref="B179:D179"/>
    <mergeCell ref="B180:D180"/>
    <mergeCell ref="B151:D151"/>
    <mergeCell ref="B153:F153"/>
    <mergeCell ref="C157:C158"/>
    <mergeCell ref="B160:F160"/>
    <mergeCell ref="B164:C164"/>
    <mergeCell ref="B171:C171"/>
    <mergeCell ref="B187:D187"/>
    <mergeCell ref="B189:C189"/>
    <mergeCell ref="B190:C190"/>
    <mergeCell ref="B191:D191"/>
    <mergeCell ref="B192:D192"/>
    <mergeCell ref="B193:D193"/>
    <mergeCell ref="B181:D181"/>
    <mergeCell ref="B182:D182"/>
    <mergeCell ref="B183:D183"/>
    <mergeCell ref="B184:D184"/>
    <mergeCell ref="B185:D185"/>
    <mergeCell ref="B186:D186"/>
    <mergeCell ref="B201:F201"/>
    <mergeCell ref="B202:C202"/>
    <mergeCell ref="B203:C203"/>
    <mergeCell ref="B204:C204"/>
    <mergeCell ref="B205:C205"/>
    <mergeCell ref="B206:C206"/>
    <mergeCell ref="B194:D194"/>
    <mergeCell ref="B195:D195"/>
    <mergeCell ref="B196:D196"/>
    <mergeCell ref="B197:D197"/>
    <mergeCell ref="B198:D198"/>
    <mergeCell ref="B199:D199"/>
    <mergeCell ref="B213:C213"/>
    <mergeCell ref="B215:E215"/>
    <mergeCell ref="B216:E219"/>
    <mergeCell ref="B221:E221"/>
    <mergeCell ref="B207:C207"/>
    <mergeCell ref="B208:C208"/>
    <mergeCell ref="B209:C209"/>
    <mergeCell ref="B210:C210"/>
    <mergeCell ref="B211:C211"/>
    <mergeCell ref="B212:C212"/>
  </mergeCells>
  <pageMargins left="0.75" right="0.75" top="1" bottom="1" header="0.5" footer="0.5"/>
  <pageSetup scale="75" orientation="portrait" r:id="rId1"/>
  <headerFooter alignWithMargins="0">
    <oddHeader>&amp;LCommon Data Set 2021-2022</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20D538-4265-40B5-BEEA-4BB560EF2ECA}">
  <dimension ref="A1:Q54"/>
  <sheetViews>
    <sheetView showGridLines="0" showRowColHeaders="0" showRuler="0" zoomScaleNormal="100" zoomScalePageLayoutView="115" workbookViewId="0">
      <selection activeCell="D52" sqref="D52:K52"/>
    </sheetView>
  </sheetViews>
  <sheetFormatPr defaultColWidth="0" defaultRowHeight="13.2" zeroHeight="1" x14ac:dyDescent="0.25"/>
  <cols>
    <col min="1" max="2" width="3.77734375" style="1" customWidth="1"/>
    <col min="3" max="3" width="10.77734375" style="1" customWidth="1"/>
    <col min="4" max="11" width="9" style="1" customWidth="1"/>
    <col min="12" max="12" width="9.21875" style="1" customWidth="1"/>
    <col min="13" max="16384" width="0" style="1" hidden="1"/>
  </cols>
  <sheetData>
    <row r="1" spans="1:17" ht="17.399999999999999" x14ac:dyDescent="0.25">
      <c r="A1" s="503" t="s">
        <v>550</v>
      </c>
      <c r="B1" s="503"/>
      <c r="C1" s="503"/>
      <c r="D1" s="503"/>
      <c r="E1" s="503"/>
      <c r="F1" s="503"/>
      <c r="G1" s="503"/>
      <c r="H1" s="503"/>
      <c r="I1" s="503"/>
      <c r="J1" s="503"/>
      <c r="K1" s="503"/>
    </row>
    <row r="2" spans="1:17" x14ac:dyDescent="0.25"/>
    <row r="3" spans="1:17" ht="42" customHeight="1" x14ac:dyDescent="0.25">
      <c r="A3" s="279" t="s">
        <v>551</v>
      </c>
      <c r="B3" s="597" t="s">
        <v>552</v>
      </c>
      <c r="C3" s="600"/>
      <c r="D3" s="600"/>
      <c r="E3" s="600"/>
      <c r="F3" s="600"/>
      <c r="G3" s="600"/>
      <c r="H3" s="600"/>
      <c r="I3" s="600"/>
      <c r="J3" s="600"/>
      <c r="K3" s="600"/>
    </row>
    <row r="4" spans="1:17" ht="66" customHeight="1" x14ac:dyDescent="0.25">
      <c r="B4" s="785" t="s">
        <v>553</v>
      </c>
      <c r="C4" s="786"/>
      <c r="D4" s="786"/>
      <c r="E4" s="786"/>
      <c r="F4" s="786"/>
      <c r="G4" s="786"/>
      <c r="H4" s="786"/>
      <c r="I4" s="786"/>
      <c r="J4" s="786"/>
      <c r="K4" s="787"/>
    </row>
    <row r="5" spans="1:17" s="281" customFormat="1" x14ac:dyDescent="0.25">
      <c r="B5" s="282"/>
      <c r="C5" s="283"/>
      <c r="D5" s="284"/>
      <c r="E5" s="284"/>
      <c r="F5" s="284"/>
      <c r="G5" s="284"/>
      <c r="H5" s="284"/>
      <c r="I5" s="285"/>
      <c r="J5" s="282" t="s">
        <v>554</v>
      </c>
      <c r="K5" s="282" t="s">
        <v>555</v>
      </c>
    </row>
    <row r="6" spans="1:17" s="286" customFormat="1" ht="55.5" customHeight="1" x14ac:dyDescent="0.25">
      <c r="B6" s="287" t="s">
        <v>148</v>
      </c>
      <c r="C6" s="788" t="s">
        <v>556</v>
      </c>
      <c r="D6" s="788"/>
      <c r="E6" s="788"/>
      <c r="F6" s="788"/>
      <c r="G6" s="788"/>
      <c r="H6" s="788"/>
      <c r="I6" s="788"/>
      <c r="J6" s="288" t="s">
        <v>193</v>
      </c>
      <c r="K6" s="288" t="s">
        <v>557</v>
      </c>
    </row>
    <row r="7" spans="1:17" s="286" customFormat="1" ht="46.5" customHeight="1" x14ac:dyDescent="0.25">
      <c r="B7" s="287" t="s">
        <v>150</v>
      </c>
      <c r="C7" s="788" t="s">
        <v>558</v>
      </c>
      <c r="D7" s="788"/>
      <c r="E7" s="788"/>
      <c r="F7" s="788"/>
      <c r="G7" s="788"/>
      <c r="H7" s="788"/>
      <c r="I7" s="788"/>
      <c r="J7" s="288" t="s">
        <v>193</v>
      </c>
      <c r="K7" s="288" t="s">
        <v>559</v>
      </c>
    </row>
    <row r="8" spans="1:17" s="286" customFormat="1" ht="24.75" customHeight="1" x14ac:dyDescent="0.25">
      <c r="B8" s="287" t="s">
        <v>152</v>
      </c>
      <c r="C8" s="789" t="s">
        <v>560</v>
      </c>
      <c r="D8" s="789"/>
      <c r="E8" s="789"/>
      <c r="F8" s="789"/>
      <c r="G8" s="789"/>
      <c r="H8" s="789"/>
      <c r="I8" s="789"/>
      <c r="J8" s="288" t="s">
        <v>193</v>
      </c>
      <c r="K8" s="288" t="s">
        <v>561</v>
      </c>
    </row>
    <row r="9" spans="1:17" s="286" customFormat="1" ht="25.5" customHeight="1" x14ac:dyDescent="0.25">
      <c r="B9" s="287" t="s">
        <v>154</v>
      </c>
      <c r="C9" s="789" t="s">
        <v>562</v>
      </c>
      <c r="D9" s="789"/>
      <c r="E9" s="789"/>
      <c r="F9" s="789"/>
      <c r="G9" s="789"/>
      <c r="H9" s="789"/>
      <c r="I9" s="789"/>
      <c r="J9" s="288" t="s">
        <v>193</v>
      </c>
      <c r="K9" s="288" t="s">
        <v>193</v>
      </c>
    </row>
    <row r="10" spans="1:17" s="286" customFormat="1" x14ac:dyDescent="0.25">
      <c r="B10" s="287" t="s">
        <v>156</v>
      </c>
      <c r="C10" s="789" t="s">
        <v>563</v>
      </c>
      <c r="D10" s="789"/>
      <c r="E10" s="789"/>
      <c r="F10" s="789"/>
      <c r="G10" s="789"/>
      <c r="H10" s="789"/>
      <c r="I10" s="789"/>
      <c r="J10" s="288" t="s">
        <v>561</v>
      </c>
      <c r="K10" s="288" t="s">
        <v>193</v>
      </c>
    </row>
    <row r="11" spans="1:17" s="286" customFormat="1" x14ac:dyDescent="0.25">
      <c r="B11" s="287" t="s">
        <v>158</v>
      </c>
      <c r="C11" s="789" t="s">
        <v>564</v>
      </c>
      <c r="D11" s="789"/>
      <c r="E11" s="789"/>
      <c r="F11" s="789"/>
      <c r="G11" s="789"/>
      <c r="H11" s="789"/>
      <c r="I11" s="789"/>
      <c r="J11" s="288" t="s">
        <v>193</v>
      </c>
      <c r="K11" s="288" t="s">
        <v>193</v>
      </c>
    </row>
    <row r="12" spans="1:17" s="286" customFormat="1" x14ac:dyDescent="0.25">
      <c r="B12" s="287" t="s">
        <v>160</v>
      </c>
      <c r="C12" s="789" t="s">
        <v>565</v>
      </c>
      <c r="D12" s="789"/>
      <c r="E12" s="789"/>
      <c r="F12" s="789"/>
      <c r="G12" s="789"/>
      <c r="H12" s="789"/>
      <c r="I12" s="789"/>
      <c r="J12" s="288" t="s">
        <v>193</v>
      </c>
      <c r="K12" s="288" t="s">
        <v>561</v>
      </c>
    </row>
    <row r="13" spans="1:17" ht="12.75" customHeight="1" x14ac:dyDescent="0.25">
      <c r="B13" s="289"/>
      <c r="C13" s="289"/>
      <c r="D13" s="289"/>
      <c r="E13" s="289"/>
      <c r="F13" s="289"/>
      <c r="G13" s="289"/>
      <c r="H13" s="289"/>
      <c r="I13" s="289"/>
      <c r="J13" s="289"/>
      <c r="K13" s="289"/>
      <c r="Q13" s="290"/>
    </row>
    <row r="14" spans="1:17" s="83" customFormat="1" ht="31.5" customHeight="1" x14ac:dyDescent="0.25">
      <c r="B14" s="781" t="s">
        <v>566</v>
      </c>
      <c r="C14" s="782"/>
      <c r="D14" s="782"/>
      <c r="E14" s="782"/>
      <c r="F14" s="782"/>
      <c r="G14" s="782"/>
      <c r="H14" s="782"/>
      <c r="I14" s="782"/>
      <c r="J14" s="782"/>
      <c r="K14" s="782"/>
    </row>
    <row r="15" spans="1:17" s="83" customFormat="1" ht="55.5" customHeight="1" x14ac:dyDescent="0.25">
      <c r="B15" s="781" t="s">
        <v>567</v>
      </c>
      <c r="C15" s="782"/>
      <c r="D15" s="782"/>
      <c r="E15" s="782"/>
      <c r="F15" s="782"/>
      <c r="G15" s="782"/>
      <c r="H15" s="782"/>
      <c r="I15" s="782"/>
      <c r="J15" s="782"/>
      <c r="K15" s="782"/>
    </row>
    <row r="16" spans="1:17" ht="32.25" customHeight="1" x14ac:dyDescent="0.25">
      <c r="B16" s="781" t="s">
        <v>568</v>
      </c>
      <c r="C16" s="781"/>
      <c r="D16" s="781"/>
      <c r="E16" s="781"/>
      <c r="F16" s="781"/>
      <c r="G16" s="781"/>
      <c r="H16" s="781"/>
      <c r="I16" s="781"/>
      <c r="J16" s="781"/>
      <c r="K16" s="781"/>
    </row>
    <row r="17" spans="1:11" ht="67.5" customHeight="1" x14ac:dyDescent="0.25">
      <c r="B17" s="781" t="s">
        <v>569</v>
      </c>
      <c r="C17" s="782"/>
      <c r="D17" s="782"/>
      <c r="E17" s="782"/>
      <c r="F17" s="782"/>
      <c r="G17" s="782"/>
      <c r="H17" s="782"/>
      <c r="I17" s="782"/>
      <c r="J17" s="782"/>
      <c r="K17" s="782"/>
    </row>
    <row r="18" spans="1:11" ht="26.25" customHeight="1" x14ac:dyDescent="0.25">
      <c r="B18" s="783" t="s">
        <v>570</v>
      </c>
      <c r="C18" s="784"/>
      <c r="D18" s="784"/>
      <c r="E18" s="784"/>
      <c r="F18" s="784"/>
      <c r="G18" s="784"/>
      <c r="H18" s="784"/>
      <c r="I18" s="784"/>
      <c r="J18" s="784"/>
      <c r="K18" s="784"/>
    </row>
    <row r="19" spans="1:11" x14ac:dyDescent="0.25">
      <c r="C19" s="222"/>
      <c r="D19" s="222"/>
      <c r="E19" s="222"/>
      <c r="F19" s="222"/>
      <c r="G19" s="222"/>
      <c r="H19" s="222"/>
      <c r="I19" s="222"/>
      <c r="J19" s="222"/>
      <c r="K19" s="222"/>
    </row>
    <row r="20" spans="1:11" x14ac:dyDescent="0.25">
      <c r="A20" s="30" t="s">
        <v>551</v>
      </c>
      <c r="B20" s="754"/>
      <c r="C20" s="755"/>
      <c r="D20" s="755"/>
      <c r="E20" s="755"/>
      <c r="F20" s="755"/>
      <c r="G20" s="755"/>
      <c r="H20" s="756"/>
      <c r="I20" s="133" t="s">
        <v>571</v>
      </c>
      <c r="J20" s="133" t="s">
        <v>572</v>
      </c>
      <c r="K20" s="133" t="s">
        <v>573</v>
      </c>
    </row>
    <row r="21" spans="1:11" x14ac:dyDescent="0.25">
      <c r="A21" s="30"/>
      <c r="B21" s="291" t="s">
        <v>148</v>
      </c>
      <c r="C21" s="501" t="s">
        <v>574</v>
      </c>
      <c r="D21" s="501"/>
      <c r="E21" s="501"/>
      <c r="F21" s="501"/>
      <c r="G21" s="501"/>
      <c r="H21" s="502"/>
      <c r="I21" s="27">
        <v>994</v>
      </c>
      <c r="J21" s="27">
        <v>281</v>
      </c>
      <c r="K21" s="27">
        <f>I21+J21</f>
        <v>1275</v>
      </c>
    </row>
    <row r="22" spans="1:11" x14ac:dyDescent="0.25">
      <c r="A22" s="30"/>
      <c r="B22" s="291" t="s">
        <v>150</v>
      </c>
      <c r="C22" s="501" t="s">
        <v>575</v>
      </c>
      <c r="D22" s="501"/>
      <c r="E22" s="501"/>
      <c r="F22" s="501"/>
      <c r="G22" s="501"/>
      <c r="H22" s="502"/>
      <c r="I22" s="27">
        <v>391</v>
      </c>
      <c r="J22" s="27">
        <v>97</v>
      </c>
      <c r="K22" s="27">
        <f t="shared" ref="K22:K29" si="0">I22+J22</f>
        <v>488</v>
      </c>
    </row>
    <row r="23" spans="1:11" x14ac:dyDescent="0.25">
      <c r="A23" s="30"/>
      <c r="B23" s="291" t="s">
        <v>152</v>
      </c>
      <c r="C23" s="501" t="s">
        <v>576</v>
      </c>
      <c r="D23" s="501"/>
      <c r="E23" s="501"/>
      <c r="F23" s="501"/>
      <c r="G23" s="501"/>
      <c r="H23" s="502"/>
      <c r="I23" s="27">
        <v>414</v>
      </c>
      <c r="J23" s="27">
        <v>123</v>
      </c>
      <c r="K23" s="27">
        <f t="shared" si="0"/>
        <v>537</v>
      </c>
    </row>
    <row r="24" spans="1:11" x14ac:dyDescent="0.25">
      <c r="A24" s="30"/>
      <c r="B24" s="291" t="s">
        <v>154</v>
      </c>
      <c r="C24" s="501" t="s">
        <v>577</v>
      </c>
      <c r="D24" s="501"/>
      <c r="E24" s="501"/>
      <c r="F24" s="501"/>
      <c r="G24" s="501"/>
      <c r="H24" s="502"/>
      <c r="I24" s="27">
        <v>580</v>
      </c>
      <c r="J24" s="27">
        <v>158</v>
      </c>
      <c r="K24" s="27">
        <f t="shared" si="0"/>
        <v>738</v>
      </c>
    </row>
    <row r="25" spans="1:11" ht="14.25" customHeight="1" x14ac:dyDescent="0.25">
      <c r="A25" s="30"/>
      <c r="B25" s="291" t="s">
        <v>156</v>
      </c>
      <c r="C25" s="501" t="s">
        <v>578</v>
      </c>
      <c r="D25" s="501"/>
      <c r="E25" s="501"/>
      <c r="F25" s="501"/>
      <c r="G25" s="501"/>
      <c r="H25" s="502"/>
      <c r="I25" s="27">
        <v>50</v>
      </c>
      <c r="J25" s="27">
        <v>6</v>
      </c>
      <c r="K25" s="27">
        <f t="shared" si="0"/>
        <v>56</v>
      </c>
    </row>
    <row r="26" spans="1:11" ht="12" customHeight="1" x14ac:dyDescent="0.25">
      <c r="A26" s="30"/>
      <c r="B26" s="291" t="s">
        <v>158</v>
      </c>
      <c r="C26" s="574" t="s">
        <v>579</v>
      </c>
      <c r="D26" s="574"/>
      <c r="E26" s="574"/>
      <c r="F26" s="574"/>
      <c r="G26" s="574"/>
      <c r="H26" s="575"/>
      <c r="I26" s="27">
        <v>813</v>
      </c>
      <c r="J26" s="27">
        <v>142</v>
      </c>
      <c r="K26" s="27">
        <f t="shared" si="0"/>
        <v>955</v>
      </c>
    </row>
    <row r="27" spans="1:11" ht="26.25" customHeight="1" x14ac:dyDescent="0.25">
      <c r="A27" s="30"/>
      <c r="B27" s="291" t="s">
        <v>160</v>
      </c>
      <c r="C27" s="501" t="s">
        <v>580</v>
      </c>
      <c r="D27" s="501"/>
      <c r="E27" s="501"/>
      <c r="F27" s="501"/>
      <c r="G27" s="501"/>
      <c r="H27" s="502"/>
      <c r="I27" s="27">
        <v>173</v>
      </c>
      <c r="J27" s="27">
        <v>123</v>
      </c>
      <c r="K27" s="27">
        <f t="shared" si="0"/>
        <v>296</v>
      </c>
    </row>
    <row r="28" spans="1:11" x14ac:dyDescent="0.25">
      <c r="A28" s="30"/>
      <c r="B28" s="291" t="s">
        <v>162</v>
      </c>
      <c r="C28" s="501" t="s">
        <v>581</v>
      </c>
      <c r="D28" s="501"/>
      <c r="E28" s="501"/>
      <c r="F28" s="501"/>
      <c r="G28" s="501"/>
      <c r="H28" s="502"/>
      <c r="I28" s="27">
        <v>6</v>
      </c>
      <c r="J28" s="27">
        <v>8</v>
      </c>
      <c r="K28" s="27">
        <f t="shared" si="0"/>
        <v>14</v>
      </c>
    </row>
    <row r="29" spans="1:11" ht="25.5" customHeight="1" x14ac:dyDescent="0.25">
      <c r="A29" s="30"/>
      <c r="B29" s="291" t="s">
        <v>164</v>
      </c>
      <c r="C29" s="501" t="s">
        <v>582</v>
      </c>
      <c r="D29" s="501"/>
      <c r="E29" s="501"/>
      <c r="F29" s="501"/>
      <c r="G29" s="501"/>
      <c r="H29" s="502"/>
      <c r="I29" s="27">
        <v>2</v>
      </c>
      <c r="J29" s="27">
        <v>8</v>
      </c>
      <c r="K29" s="27">
        <f t="shared" si="0"/>
        <v>10</v>
      </c>
    </row>
    <row r="30" spans="1:11" ht="25.5" customHeight="1" x14ac:dyDescent="0.25">
      <c r="A30" s="30"/>
      <c r="B30" s="291" t="s">
        <v>166</v>
      </c>
      <c r="C30" s="575" t="s">
        <v>583</v>
      </c>
      <c r="D30" s="631"/>
      <c r="E30" s="631"/>
      <c r="F30" s="631"/>
      <c r="G30" s="631"/>
      <c r="H30" s="631"/>
      <c r="I30" s="292"/>
      <c r="J30" s="292"/>
      <c r="K30" s="27"/>
    </row>
    <row r="31" spans="1:11" ht="10.5" customHeight="1" x14ac:dyDescent="0.25"/>
    <row r="32" spans="1:11" x14ac:dyDescent="0.25">
      <c r="A32" s="30" t="s">
        <v>584</v>
      </c>
      <c r="B32" s="724" t="s">
        <v>585</v>
      </c>
      <c r="C32" s="681"/>
      <c r="D32" s="681"/>
      <c r="E32" s="681"/>
      <c r="F32" s="681"/>
      <c r="G32" s="681"/>
      <c r="H32" s="681"/>
      <c r="I32" s="681"/>
      <c r="J32" s="681"/>
      <c r="K32" s="681"/>
    </row>
    <row r="33" spans="1:11" ht="54.75" customHeight="1" x14ac:dyDescent="0.25">
      <c r="B33" s="505" t="s">
        <v>586</v>
      </c>
      <c r="C33" s="505"/>
      <c r="D33" s="505"/>
      <c r="E33" s="505"/>
      <c r="F33" s="505"/>
      <c r="G33" s="505"/>
      <c r="H33" s="505"/>
      <c r="I33" s="505"/>
      <c r="J33" s="505"/>
      <c r="K33" s="505"/>
    </row>
    <row r="34" spans="1:11" ht="12.75" customHeight="1" x14ac:dyDescent="0.25">
      <c r="B34" s="778" t="s">
        <v>587</v>
      </c>
      <c r="C34" s="778"/>
      <c r="D34" s="778"/>
      <c r="E34" s="778"/>
      <c r="F34" s="778"/>
      <c r="G34" s="778"/>
      <c r="H34" s="778"/>
      <c r="I34" s="778"/>
      <c r="J34" s="778"/>
      <c r="K34" s="778"/>
    </row>
    <row r="35" spans="1:11" ht="11.25" customHeight="1" x14ac:dyDescent="0.25">
      <c r="B35" s="219"/>
      <c r="C35" s="219"/>
      <c r="D35" s="219"/>
      <c r="E35" s="219"/>
      <c r="F35" s="219"/>
      <c r="G35" s="219"/>
      <c r="H35" s="219"/>
      <c r="I35" s="219"/>
      <c r="J35" s="219"/>
      <c r="K35" s="219"/>
    </row>
    <row r="36" spans="1:11" s="131" customFormat="1" x14ac:dyDescent="0.25">
      <c r="A36" s="279"/>
      <c r="B36" s="779" t="s">
        <v>588</v>
      </c>
      <c r="C36" s="779"/>
      <c r="D36" s="779"/>
      <c r="E36" s="779"/>
      <c r="F36" s="779"/>
      <c r="G36" s="146">
        <v>26</v>
      </c>
      <c r="H36" s="293" t="s">
        <v>589</v>
      </c>
      <c r="I36" s="294" t="s">
        <v>590</v>
      </c>
      <c r="J36" s="295">
        <v>27545</v>
      </c>
      <c r="K36" s="294" t="s">
        <v>591</v>
      </c>
    </row>
    <row r="37" spans="1:11" s="131" customFormat="1" x14ac:dyDescent="0.25">
      <c r="I37" s="296" t="s">
        <v>592</v>
      </c>
      <c r="J37" s="295">
        <v>1044</v>
      </c>
      <c r="K37" s="294" t="s">
        <v>593</v>
      </c>
    </row>
    <row r="38" spans="1:11" ht="16.5" customHeight="1" x14ac:dyDescent="0.25">
      <c r="A38" s="279" t="s">
        <v>594</v>
      </c>
      <c r="B38" s="724" t="s">
        <v>595</v>
      </c>
      <c r="C38" s="681"/>
      <c r="D38" s="681"/>
      <c r="E38" s="681"/>
      <c r="F38" s="681"/>
      <c r="G38" s="681"/>
      <c r="H38" s="681"/>
      <c r="I38" s="681"/>
      <c r="J38" s="681"/>
      <c r="K38" s="681"/>
    </row>
    <row r="39" spans="1:11" ht="27" customHeight="1" x14ac:dyDescent="0.25">
      <c r="A39" s="30"/>
      <c r="B39" s="505" t="s">
        <v>596</v>
      </c>
      <c r="C39" s="505"/>
      <c r="D39" s="505"/>
      <c r="E39" s="505"/>
      <c r="F39" s="505"/>
      <c r="G39" s="505"/>
      <c r="H39" s="505"/>
      <c r="I39" s="505"/>
      <c r="J39" s="505"/>
      <c r="K39" s="505"/>
    </row>
    <row r="40" spans="1:11" ht="27" customHeight="1" x14ac:dyDescent="0.25">
      <c r="A40" s="30"/>
      <c r="B40" s="524" t="s">
        <v>597</v>
      </c>
      <c r="C40" s="505"/>
      <c r="D40" s="505"/>
      <c r="E40" s="505"/>
      <c r="F40" s="505"/>
      <c r="G40" s="505"/>
      <c r="H40" s="505"/>
      <c r="I40" s="505"/>
      <c r="J40" s="505"/>
      <c r="K40" s="505"/>
    </row>
    <row r="41" spans="1:11" ht="111.75" customHeight="1" x14ac:dyDescent="0.25">
      <c r="A41" s="30"/>
      <c r="B41" s="780" t="s">
        <v>598</v>
      </c>
      <c r="C41" s="505"/>
      <c r="D41" s="505"/>
      <c r="E41" s="505"/>
      <c r="F41" s="505"/>
      <c r="G41" s="505"/>
      <c r="H41" s="505"/>
      <c r="I41" s="505"/>
      <c r="J41" s="505"/>
      <c r="K41" s="505"/>
    </row>
    <row r="42" spans="1:11" ht="90" customHeight="1" x14ac:dyDescent="0.25">
      <c r="A42" s="30"/>
      <c r="B42" s="780" t="s">
        <v>599</v>
      </c>
      <c r="C42" s="505"/>
      <c r="D42" s="505"/>
      <c r="E42" s="505"/>
      <c r="F42" s="505"/>
      <c r="G42" s="505"/>
      <c r="H42" s="505"/>
      <c r="I42" s="505"/>
      <c r="J42" s="505"/>
      <c r="K42" s="505"/>
    </row>
    <row r="43" spans="1:11" ht="54" customHeight="1" x14ac:dyDescent="0.25">
      <c r="A43" s="30"/>
      <c r="B43" s="505" t="s">
        <v>600</v>
      </c>
      <c r="C43" s="505"/>
      <c r="D43" s="505"/>
      <c r="E43" s="505"/>
      <c r="F43" s="505"/>
      <c r="G43" s="505"/>
      <c r="H43" s="505"/>
      <c r="I43" s="505"/>
      <c r="J43" s="505"/>
      <c r="K43" s="505"/>
    </row>
    <row r="44" spans="1:11" x14ac:dyDescent="0.25">
      <c r="A44" s="30"/>
      <c r="B44" s="297"/>
      <c r="C44" s="297"/>
      <c r="D44" s="297"/>
      <c r="E44" s="297"/>
      <c r="F44" s="297"/>
      <c r="G44" s="297"/>
      <c r="H44" s="297"/>
      <c r="I44" s="297"/>
      <c r="J44" s="297"/>
      <c r="K44" s="297"/>
    </row>
    <row r="45" spans="1:11" x14ac:dyDescent="0.25">
      <c r="A45" s="30"/>
      <c r="B45" s="772" t="s">
        <v>601</v>
      </c>
      <c r="C45" s="773"/>
      <c r="D45" s="773"/>
      <c r="E45" s="773"/>
      <c r="F45" s="773"/>
      <c r="G45" s="773"/>
      <c r="H45" s="773"/>
      <c r="I45" s="773"/>
      <c r="J45" s="773"/>
      <c r="K45" s="773"/>
    </row>
    <row r="46" spans="1:11" x14ac:dyDescent="0.25"/>
    <row r="47" spans="1:11" x14ac:dyDescent="0.25">
      <c r="A47" s="30"/>
      <c r="B47" s="774" t="s">
        <v>602</v>
      </c>
      <c r="C47" s="774"/>
      <c r="D47" s="774"/>
      <c r="E47" s="774"/>
      <c r="F47" s="774"/>
      <c r="G47" s="774"/>
      <c r="H47" s="774"/>
      <c r="I47" s="774"/>
      <c r="J47" s="774"/>
      <c r="K47" s="774"/>
    </row>
    <row r="48" spans="1:11" ht="12.75" customHeight="1" x14ac:dyDescent="0.25">
      <c r="A48" s="30"/>
      <c r="B48" s="770"/>
      <c r="C48" s="771"/>
      <c r="D48" s="298" t="s">
        <v>603</v>
      </c>
      <c r="E48" s="298" t="s">
        <v>604</v>
      </c>
      <c r="F48" s="298" t="s">
        <v>605</v>
      </c>
      <c r="G48" s="298" t="s">
        <v>606</v>
      </c>
      <c r="H48" s="298" t="s">
        <v>607</v>
      </c>
      <c r="I48" s="298" t="s">
        <v>608</v>
      </c>
      <c r="J48" s="298" t="s">
        <v>609</v>
      </c>
      <c r="K48" s="298" t="s">
        <v>573</v>
      </c>
    </row>
    <row r="49" spans="1:11" ht="26.25" customHeight="1" x14ac:dyDescent="0.25">
      <c r="A49" s="30"/>
      <c r="B49" s="775" t="s">
        <v>610</v>
      </c>
      <c r="C49" s="776"/>
      <c r="D49" s="27">
        <v>91</v>
      </c>
      <c r="E49" s="27">
        <v>261</v>
      </c>
      <c r="F49" s="27">
        <v>383</v>
      </c>
      <c r="G49" s="27">
        <v>267</v>
      </c>
      <c r="H49" s="27">
        <v>266</v>
      </c>
      <c r="I49" s="27">
        <v>460</v>
      </c>
      <c r="J49" s="27">
        <v>316</v>
      </c>
      <c r="K49" s="27">
        <f>SUM(D49:J49)</f>
        <v>2044</v>
      </c>
    </row>
    <row r="50" spans="1:11" x14ac:dyDescent="0.25">
      <c r="B50" s="777"/>
      <c r="C50" s="777"/>
    </row>
    <row r="51" spans="1:11" ht="12.75" customHeight="1" x14ac:dyDescent="0.25">
      <c r="A51" s="30"/>
      <c r="B51" s="770"/>
      <c r="C51" s="771"/>
      <c r="D51" s="298" t="s">
        <v>603</v>
      </c>
      <c r="E51" s="298" t="s">
        <v>604</v>
      </c>
      <c r="F51" s="298" t="s">
        <v>605</v>
      </c>
      <c r="G51" s="298" t="s">
        <v>606</v>
      </c>
      <c r="H51" s="298" t="s">
        <v>607</v>
      </c>
      <c r="I51" s="298" t="s">
        <v>608</v>
      </c>
      <c r="J51" s="298" t="s">
        <v>609</v>
      </c>
      <c r="K51" s="298" t="s">
        <v>573</v>
      </c>
    </row>
    <row r="52" spans="1:11" ht="26.25" customHeight="1" x14ac:dyDescent="0.25">
      <c r="A52" s="30"/>
      <c r="B52" s="770" t="s">
        <v>611</v>
      </c>
      <c r="C52" s="771"/>
      <c r="D52" s="27">
        <v>12</v>
      </c>
      <c r="E52" s="27">
        <v>109</v>
      </c>
      <c r="F52" s="27">
        <v>98</v>
      </c>
      <c r="G52" s="27">
        <v>38</v>
      </c>
      <c r="H52" s="27">
        <v>1</v>
      </c>
      <c r="I52" s="27">
        <v>0</v>
      </c>
      <c r="J52" s="27">
        <v>1</v>
      </c>
      <c r="K52" s="27">
        <f>SUM(D52:J52)</f>
        <v>259</v>
      </c>
    </row>
    <row r="53" spans="1:11" x14ac:dyDescent="0.25"/>
    <row r="54" spans="1:11" x14ac:dyDescent="0.25"/>
  </sheetData>
  <mergeCells count="43">
    <mergeCell ref="B15:K15"/>
    <mergeCell ref="A1:K1"/>
    <mergeCell ref="B3:K3"/>
    <mergeCell ref="B4:K4"/>
    <mergeCell ref="C6:I6"/>
    <mergeCell ref="C7:I7"/>
    <mergeCell ref="C8:I8"/>
    <mergeCell ref="C9:I9"/>
    <mergeCell ref="C10:I10"/>
    <mergeCell ref="C11:I11"/>
    <mergeCell ref="C12:I12"/>
    <mergeCell ref="B14:K14"/>
    <mergeCell ref="C28:H28"/>
    <mergeCell ref="B16:K16"/>
    <mergeCell ref="B17:K17"/>
    <mergeCell ref="B18:K18"/>
    <mergeCell ref="B20:H20"/>
    <mergeCell ref="C21:H21"/>
    <mergeCell ref="C22:H22"/>
    <mergeCell ref="C23:H23"/>
    <mergeCell ref="C24:H24"/>
    <mergeCell ref="C25:H25"/>
    <mergeCell ref="C26:H26"/>
    <mergeCell ref="C27:H27"/>
    <mergeCell ref="B43:K43"/>
    <mergeCell ref="C29:H29"/>
    <mergeCell ref="C30:H30"/>
    <mergeCell ref="B32:K32"/>
    <mergeCell ref="B33:K33"/>
    <mergeCell ref="B34:K34"/>
    <mergeCell ref="B36:F36"/>
    <mergeCell ref="B38:K38"/>
    <mergeCell ref="B39:K39"/>
    <mergeCell ref="B40:K40"/>
    <mergeCell ref="B41:K41"/>
    <mergeCell ref="B42:K42"/>
    <mergeCell ref="B52:C52"/>
    <mergeCell ref="B45:K45"/>
    <mergeCell ref="B47:K47"/>
    <mergeCell ref="B48:C48"/>
    <mergeCell ref="B49:C49"/>
    <mergeCell ref="B50:C50"/>
    <mergeCell ref="B51:C51"/>
  </mergeCells>
  <pageMargins left="0.75" right="0.75" top="1" bottom="1" header="0.5" footer="0.5"/>
  <pageSetup scale="75" orientation="portrait" r:id="rId1"/>
  <headerFooter alignWithMargins="0">
    <oddHeader>&amp;LCommon Data Set 2020-2021</oddHeader>
    <oddFooter>&amp;LCDS-I&amp;C
&amp;RPage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B128D417BCF104FAFBF0CFED3EAA60C" ma:contentTypeVersion="11" ma:contentTypeDescription="Create a new document." ma:contentTypeScope="" ma:versionID="50cadbf1eae66537ae6d911f9790bab8">
  <xsd:schema xmlns:xsd="http://www.w3.org/2001/XMLSchema" xmlns:xs="http://www.w3.org/2001/XMLSchema" xmlns:p="http://schemas.microsoft.com/office/2006/metadata/properties" xmlns:ns2="e0fba4c0-19d2-407d-bb02-59ef112f3287" xmlns:ns3="f57fcc4d-2aa1-40aa-93fc-24b73c060645" xmlns:ns4="5ec9356a-1aa7-4761-9407-cb64967ddcb5" targetNamespace="http://schemas.microsoft.com/office/2006/metadata/properties" ma:root="true" ma:fieldsID="0ceac45d990a816f8e9b2f7eb8161ef5" ns2:_="" ns3:_="" ns4:_="">
    <xsd:import namespace="e0fba4c0-19d2-407d-bb02-59ef112f3287"/>
    <xsd:import namespace="f57fcc4d-2aa1-40aa-93fc-24b73c060645"/>
    <xsd:import namespace="5ec9356a-1aa7-4761-9407-cb64967ddcb5"/>
    <xsd:element name="properties">
      <xsd:complexType>
        <xsd:sequence>
          <xsd:element name="documentManagement">
            <xsd:complexType>
              <xsd:all>
                <xsd:element ref="ns2:_dlc_DocId" minOccurs="0"/>
                <xsd:element ref="ns2:_dlc_DocIdUrl" minOccurs="0"/>
                <xsd:element ref="ns2:_dlc_DocIdPersistId" minOccurs="0"/>
                <xsd:element ref="ns2:Change_x0020_Tested" minOccurs="0"/>
                <xsd:element ref="ns3:MediaServiceMetadata" minOccurs="0"/>
                <xsd:element ref="ns3:MediaServiceFastMetadata" minOccurs="0"/>
                <xsd:element ref="ns3:MediaServiceAutoTags" minOccurs="0"/>
                <xsd:element ref="ns3:MediaServiceOCR" minOccurs="0"/>
                <xsd:element ref="ns4:MediaServiceGenerationTime" minOccurs="0"/>
                <xsd:element ref="ns4:MediaServiceEventHashCode" minOccurs="0"/>
                <xsd:element ref="ns4:MediaServiceDateTaken" minOccurs="0"/>
                <xsd:element ref="ns4:lcf76f155ced4ddcb4097134ff3c332f" minOccurs="0"/>
                <xsd:element ref="ns2:TaxCatchAll"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fba4c0-19d2-407d-bb02-59ef112f328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Change_x0020_Tested" ma:index="11" nillable="true" ma:displayName="Change Tested" ma:default="No" ma:format="Dropdown" ma:internalName="Change_x0020_Tested">
      <xsd:simpleType>
        <xsd:restriction base="dms:Choice">
          <xsd:enumeration value="No"/>
          <xsd:enumeration value="Yes"/>
        </xsd:restriction>
      </xsd:simpleType>
    </xsd:element>
    <xsd:element name="TaxCatchAll" ma:index="21" nillable="true" ma:displayName="Taxonomy Catch All Column" ma:hidden="true" ma:list="{88f8c3f7-55a4-4826-9ac1-3917c5e30d9f}" ma:internalName="TaxCatchAll" ma:showField="CatchAllData" ma:web="e0fba4c0-19d2-407d-bb02-59ef112f328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57fcc4d-2aa1-40aa-93fc-24b73c060645"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ec9356a-1aa7-4761-9407-cb64967ddcb5" elementFormDefault="qualified">
    <xsd:import namespace="http://schemas.microsoft.com/office/2006/documentManagement/types"/>
    <xsd:import namespace="http://schemas.microsoft.com/office/infopath/2007/PartnerControls"/>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7e2460c1-68ac-49f9-8926-f1c18bc8cf1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customXsn xmlns="http://schemas.microsoft.com/office/2006/metadata/customXsn">
  <xsnLocation/>
  <cached>True</cached>
  <openByDefault>True</openByDefault>
  <xsnScope/>
</customXsn>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Change_x0020_Tested xmlns="e0fba4c0-19d2-407d-bb02-59ef112f3287">No</Change_x0020_Tested>
    <lcf76f155ced4ddcb4097134ff3c332f xmlns="5ec9356a-1aa7-4761-9407-cb64967ddcb5">
      <Terms xmlns="http://schemas.microsoft.com/office/infopath/2007/PartnerControls"/>
    </lcf76f155ced4ddcb4097134ff3c332f>
    <TaxCatchAll xmlns="e0fba4c0-19d2-407d-bb02-59ef112f3287" xsi:nil="true"/>
    <_dlc_DocId xmlns="e0fba4c0-19d2-407d-bb02-59ef112f3287">PU6SE53DY3MZ-142871698-2619</_dlc_DocId>
    <_dlc_DocIdUrl xmlns="e0fba4c0-19d2-407d-bb02-59ef112f3287">
      <Url>https://utsacloud.sharepoint.com/sites/vpie/dw_projectAdminSupport/sourceCodeRepository/_layouts/15/DocIdRedir.aspx?ID=PU6SE53DY3MZ-142871698-2619</Url>
      <Description>PU6SE53DY3MZ-142871698-2619</Description>
    </_dlc_DocIdUrl>
  </documentManagement>
</p:properties>
</file>

<file path=customXml/itemProps1.xml><?xml version="1.0" encoding="utf-8"?>
<ds:datastoreItem xmlns:ds="http://schemas.openxmlformats.org/officeDocument/2006/customXml" ds:itemID="{461998A1-B878-4217-BA59-045F422ECAFD}"/>
</file>

<file path=customXml/itemProps2.xml><?xml version="1.0" encoding="utf-8"?>
<ds:datastoreItem xmlns:ds="http://schemas.openxmlformats.org/officeDocument/2006/customXml" ds:itemID="{54DF62CC-38D8-43CD-A558-390E106D9D44}"/>
</file>

<file path=customXml/itemProps3.xml><?xml version="1.0" encoding="utf-8"?>
<ds:datastoreItem xmlns:ds="http://schemas.openxmlformats.org/officeDocument/2006/customXml" ds:itemID="{8E429B3A-B798-4E2C-B91B-466C4E807D77}"/>
</file>

<file path=customXml/itemProps4.xml><?xml version="1.0" encoding="utf-8"?>
<ds:datastoreItem xmlns:ds="http://schemas.openxmlformats.org/officeDocument/2006/customXml" ds:itemID="{5541BAAC-A22A-483F-B74A-B973228F51DF}"/>
</file>

<file path=customXml/itemProps5.xml><?xml version="1.0" encoding="utf-8"?>
<ds:datastoreItem xmlns:ds="http://schemas.openxmlformats.org/officeDocument/2006/customXml" ds:itemID="{3552E392-C4EC-4A87-9275-A9820CA4AA9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CDS-A</vt:lpstr>
      <vt:lpstr>CDS-B</vt:lpstr>
      <vt:lpstr>CDS-C</vt:lpstr>
      <vt:lpstr>CDS-D</vt:lpstr>
      <vt:lpstr>CDS-E</vt:lpstr>
      <vt:lpstr>CDS-F</vt:lpstr>
      <vt:lpstr>CDS-G</vt:lpstr>
      <vt:lpstr>CDS-H</vt:lpstr>
      <vt:lpstr>CDS-I</vt:lpstr>
      <vt:lpstr>CDS-J</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Jinny Case</dc:creator>
  <cp:lastModifiedBy>Jinny Case</cp:lastModifiedBy>
  <dcterms:created xsi:type="dcterms:W3CDTF">2021-12-06T20:29:51Z</dcterms:created>
  <dcterms:modified xsi:type="dcterms:W3CDTF">2023-06-16T13:32:06Z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0x0101002B128D417BCF104FAFBF0CFED3EAA60C</vt:lpwstr>
  </property>
  <property fmtid="{D5CDD505-2E9C-101B-9397-08002B2CF9AE}" pid="3" name="_dlc_DocIdItemGuid">
    <vt:lpwstr>4f02a264-16b8-49b2-b57a-b5fae67537c6</vt:lpwstr>
  </property>
</Properties>
</file>