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Log1.xml" ContentType="application/vnd.openxmlformats-officedocument.spreadsheetml.revisionLog+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lockRevision="1"/>
  <bookViews>
    <workbookView xWindow="0" yWindow="1545" windowWidth="11880" windowHeight="6150" tabRatio="942"/>
  </bookViews>
  <sheets>
    <sheet name="CDS-A" sheetId="1" r:id="rId1"/>
    <sheet name="CDS-B" sheetId="2" r:id="rId2"/>
    <sheet name="CDS-C" sheetId="3" r:id="rId3"/>
    <sheet name="CDS-D" sheetId="4" r:id="rId4"/>
    <sheet name="CDS-E" sheetId="5" r:id="rId5"/>
    <sheet name="CDS-F" sheetId="6" r:id="rId6"/>
    <sheet name="CDS-G" sheetId="7" r:id="rId7"/>
    <sheet name="CDS-H" sheetId="8" r:id="rId8"/>
    <sheet name="CDS-I" sheetId="9" r:id="rId9"/>
    <sheet name="CDS-J" sheetId="10" r:id="rId10"/>
    <sheet name="CDS Definitions" sheetId="11" r:id="rId11"/>
    <sheet name="CDS-CHANGES" sheetId="12" r:id="rId12"/>
  </sheets>
  <calcPr calcId="144525"/>
  <customWorkbookViews>
    <customWorkbookView name="utsa - Personal View" guid="{1F4C7426-C259-4DB4-B710-176988AD592D}" mergeInterval="0" personalView="1" maximized="1" windowWidth="1280" windowHeight="838" tabRatio="942" activeSheetId="1"/>
    <customWorkbookView name="BSC - Personal View" guid="{7EBD9242-BBF1-491F-8B1E-69F1D3AEB756}" mergeInterval="0" personalView="1" maximized="1" xWindow="1" yWindow="1" windowWidth="1280" windowHeight="756" tabRatio="942" activeSheetId="1"/>
  </customWorkbookViews>
</workbook>
</file>

<file path=xl/calcChain.xml><?xml version="1.0" encoding="utf-8"?>
<calcChain xmlns="http://schemas.openxmlformats.org/spreadsheetml/2006/main">
  <c r="F95" i="2" l="1"/>
  <c r="F83" i="2"/>
  <c r="F73" i="2"/>
  <c r="F69" i="2"/>
  <c r="F62" i="2"/>
  <c r="F58" i="2"/>
  <c r="F33" i="2"/>
  <c r="E33" i="2"/>
  <c r="D33" i="2"/>
  <c r="F17" i="2"/>
  <c r="E17" i="2"/>
  <c r="D17" i="2"/>
  <c r="F19" i="2" s="1"/>
  <c r="C17" i="2"/>
  <c r="F10" i="2"/>
  <c r="F12" i="2" s="1"/>
  <c r="E10" i="2"/>
  <c r="E12" i="2" s="1"/>
  <c r="D10" i="2"/>
  <c r="D12" i="2" s="1"/>
  <c r="C10" i="2"/>
  <c r="C12" i="2" s="1"/>
  <c r="F18" i="2" l="1"/>
  <c r="F20" i="2" s="1"/>
  <c r="F63" i="2"/>
  <c r="F74" i="2"/>
  <c r="D17" i="7"/>
  <c r="C17" i="7"/>
  <c r="D16" i="7"/>
  <c r="C16" i="7"/>
  <c r="D15" i="7"/>
  <c r="C15" i="7"/>
  <c r="D14" i="7"/>
  <c r="C14" i="7"/>
  <c r="E12" i="4"/>
  <c r="D12" i="4"/>
  <c r="C12" i="4"/>
  <c r="F7" i="3"/>
  <c r="F10" i="3"/>
  <c r="C139" i="3"/>
  <c r="C140" i="3"/>
  <c r="C160" i="3"/>
  <c r="D160" i="3"/>
  <c r="E160" i="3"/>
  <c r="C168" i="3"/>
  <c r="D168" i="3"/>
  <c r="E168" i="3"/>
  <c r="D186" i="3"/>
  <c r="E45" i="10"/>
  <c r="D45" i="10"/>
  <c r="C45" i="10"/>
  <c r="F25" i="8"/>
  <c r="E25" i="8"/>
  <c r="F20" i="8"/>
  <c r="E20" i="8"/>
</calcChain>
</file>

<file path=xl/sharedStrings.xml><?xml version="1.0" encoding="utf-8"?>
<sst xmlns="http://schemas.openxmlformats.org/spreadsheetml/2006/main" count="1943" uniqueCount="1104">
  <si>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</si>
  <si>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</si>
  <si>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</si>
  <si>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</si>
  <si>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</si>
  <si>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</si>
  <si>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</si>
  <si>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</si>
  <si>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</si>
  <si>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</si>
  <si>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</si>
  <si>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</si>
  <si>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</si>
  <si>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</si>
  <si>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</si>
  <si>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</si>
  <si>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</si>
  <si>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</si>
  <si>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</si>
  <si>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</si>
  <si>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</si>
  <si>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</si>
  <si>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</si>
  <si>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</si>
  <si>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</si>
  <si>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</si>
  <si>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</si>
  <si>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</si>
  <si>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</si>
  <si>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</si>
  <si>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</si>
  <si>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</si>
  <si>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</si>
  <si>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</si>
  <si>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</si>
  <si>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</si>
  <si>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</si>
  <si>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</si>
  <si>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</si>
  <si>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</si>
  <si>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</si>
  <si>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</si>
  <si>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</si>
  <si>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</si>
  <si>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</si>
  <si>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</si>
  <si>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</si>
  <si>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</si>
  <si>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</si>
  <si>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</si>
  <si>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</si>
  <si>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</si>
  <si>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</si>
  <si>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</si>
  <si>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</si>
  <si>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</si>
  <si>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</si>
  <si>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</si>
  <si>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</si>
  <si>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</si>
  <si>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</si>
  <si>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</si>
  <si>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</si>
  <si>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</si>
  <si>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</si>
  <si>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</si>
  <si>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</si>
  <si>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</si>
  <si>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</si>
  <si>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</si>
  <si>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</si>
  <si>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</si>
  <si>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</si>
  <si>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</si>
  <si>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</si>
  <si>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</si>
  <si>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</si>
  <si>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</si>
  <si>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</si>
  <si>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</si>
  <si>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</si>
  <si>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</si>
  <si>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</si>
  <si>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</si>
  <si>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</si>
  <si>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</si>
  <si>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For the Fall 2010 entering class:</t>
  </si>
  <si>
    <t>Percentages of first-time, first-year (freshman) degree-seeking students and degree-seeking undergraduates enrolled in Fall 2010 who fit the following categories:</t>
  </si>
  <si>
    <t xml:space="preserve">Please provide the URL of your institution’s net price calculator: </t>
  </si>
  <si>
    <t>Provide 2011-2012 academic year costs of attendance for the following categories that are applicable to your institution.</t>
  </si>
  <si>
    <t xml:space="preserve">Check here if your institution's 2011-2012 academic year costs of attendance are not available at this time and provide an approximate date (i.e., month/day) when your institution's final 2011-2012 academic year costs of attendance will be available:  </t>
  </si>
  <si>
    <r>
      <t xml:space="preserve">Undergraduate full-time tuition, required fees, room and board </t>
    </r>
    <r>
      <rPr>
        <sz val="10"/>
        <color indexed="8"/>
        <rFont val="Arial"/>
        <family val="2"/>
      </rPr>
      <t>List the typical tuition, required fees, and room and board for a full-time undergraduate student for the FULL 2011-2012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</si>
  <si>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 xml:space="preserve">Do tuition and fees vary by undergraduate instructional program?                                </t>
  </si>
  <si>
    <t>If yes, what percentage of full-time undergraduates pay more than the tuition and fees reported in G1?</t>
  </si>
  <si>
    <t>%</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</si>
  <si>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2009-2010 academic year (see the next item below), use the 2009-2010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</si>
  <si>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2010-2011 estimated</t>
  </si>
  <si>
    <t>2009-2010
final</t>
  </si>
  <si>
    <t>Number of degree-seeking undergraduate students (CDS Item B1 if reporting on Fall 2010 cohort)</t>
  </si>
  <si>
    <t xml:space="preserve">Include:   * 2010 undergraduate class who graduated between July 1, 2098 and June 30, 2010 who started at your institution as first- time students and received a bachelor's degree between July 1, 2009 and June 30, 2010.
  * only loans made to students who borrowed while enrolled at your institution.
  * co-signed loans.
</t>
  </si>
  <si>
    <t>Please report the number of instructional faculty members in each category for Fall 2010. Include faculty who are on your institution’s payroll on the census date your institution uses for IPEDS/AAUP.</t>
  </si>
  <si>
    <t>Report the Fall 2010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</si>
  <si>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2010 Student to Faculty ratio</t>
  </si>
  <si>
    <t>In the table below, please use the following definitions to report information about the size of classes and class sections offered in the Fall 2010 term.</t>
  </si>
  <si>
    <t xml:space="preserve">Using the above definitions, please report for each of the following class-size intervals the number of class sections and class subsections offered in Fall 2010.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</si>
  <si>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2009 and June 30, 2010</t>
  </si>
  <si>
    <t>Mathematics and statistics</t>
  </si>
  <si>
    <t>Military science and military technologies</t>
  </si>
  <si>
    <t>28 &amp; 29</t>
  </si>
  <si>
    <t>Homeland Security, law enforcement, firefighting, and protective services</t>
  </si>
  <si>
    <t>Enrollment by Racial/Ethnic Category reflects new reporting standards</t>
  </si>
  <si>
    <t>G</t>
  </si>
  <si>
    <t>Added survey question to collect the URL of school's Net Price Calculator</t>
  </si>
  <si>
    <t>Tuition &amp; fees vary by instructional program changed to a Yes/No response</t>
  </si>
  <si>
    <t>Added percent of undergraduates who pay more than the tuition and fees reported in G1</t>
  </si>
  <si>
    <t>Removed FFELP categories</t>
  </si>
  <si>
    <t>J</t>
  </si>
  <si>
    <t>CIP category 27 updated to reflect mathematics and statistics</t>
  </si>
  <si>
    <t>CIP category 28 &amp; 29 now includes Military science and military technologies</t>
  </si>
  <si>
    <t>CIP category 43 is now 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</si>
  <si>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</si>
  <si>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</si>
  <si>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</si>
  <si>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</si>
  <si>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</si>
  <si>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</si>
  <si>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</si>
  <si>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</si>
  <si>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</si>
  <si>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</si>
  <si>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</si>
  <si>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</si>
  <si>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</si>
  <si>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</si>
  <si>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</si>
  <si>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</si>
  <si>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</si>
  <si>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</si>
  <si>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</si>
  <si>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</si>
  <si>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</si>
  <si>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</si>
  <si>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</si>
  <si>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</si>
  <si>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</si>
  <si>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</si>
  <si>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</si>
  <si>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</si>
  <si>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</si>
  <si>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</si>
  <si>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</si>
  <si>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</si>
  <si>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</si>
  <si>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</si>
  <si>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</si>
  <si>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</si>
  <si>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</si>
  <si>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</si>
  <si>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</si>
  <si>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</si>
  <si>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</si>
  <si>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</si>
  <si>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</si>
  <si>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</si>
  <si>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</si>
  <si>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</si>
  <si>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</si>
  <si>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</si>
  <si>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</si>
  <si>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</si>
  <si>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</si>
  <si>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</si>
  <si>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</si>
  <si>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</si>
  <si>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</si>
  <si>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</si>
  <si>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</si>
  <si>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</si>
  <si>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</si>
  <si>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</si>
  <si>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</si>
  <si>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</si>
  <si>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</si>
  <si>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</si>
  <si>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</si>
  <si>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</si>
  <si>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</si>
  <si>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</si>
  <si>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</si>
  <si>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</si>
  <si>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</si>
  <si>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</si>
  <si>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</si>
  <si>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</si>
  <si>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</si>
  <si>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</si>
  <si>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</si>
  <si>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</si>
  <si>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</si>
  <si>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</si>
  <si>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</si>
  <si>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</si>
  <si>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</si>
  <si>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</si>
  <si>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</si>
  <si>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</si>
  <si>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</si>
  <si>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</si>
  <si>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</si>
  <si>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</si>
  <si>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</si>
  <si>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</si>
  <si>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</si>
  <si>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</si>
  <si>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</si>
  <si>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</si>
  <si>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</si>
  <si>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</si>
  <si>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</si>
  <si>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</si>
  <si>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</si>
  <si>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</si>
  <si>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</si>
  <si>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</si>
  <si>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</si>
  <si>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</si>
  <si>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</si>
  <si>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</si>
  <si>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</si>
  <si>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</si>
  <si>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</si>
  <si>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</si>
  <si>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</si>
  <si>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</si>
  <si>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</si>
  <si>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</si>
  <si>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</si>
  <si>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</si>
  <si>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</si>
  <si>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</si>
  <si>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</si>
  <si>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</si>
  <si>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</si>
  <si>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</si>
  <si>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</si>
  <si>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</si>
  <si>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</si>
  <si>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</si>
  <si>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</si>
  <si>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</si>
  <si>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</si>
  <si>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</si>
  <si>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</si>
  <si>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</si>
  <si>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</si>
  <si>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</si>
  <si>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</si>
  <si>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</si>
  <si>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</si>
  <si>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</si>
  <si>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</si>
  <si>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</si>
  <si>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</si>
  <si>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</si>
  <si>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</si>
  <si>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</si>
  <si>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</si>
  <si>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</si>
  <si>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</si>
  <si>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</si>
  <si>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</si>
  <si>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</si>
  <si>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</si>
  <si>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</si>
  <si>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</si>
  <si>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</si>
  <si>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</si>
  <si>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</si>
  <si>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</si>
  <si>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</si>
  <si>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</si>
  <si>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</si>
  <si>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</si>
  <si>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</si>
  <si>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</si>
  <si>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</si>
  <si>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</si>
  <si>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</si>
  <si>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</si>
  <si>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</si>
  <si>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</si>
  <si>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</si>
  <si>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</si>
  <si>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</si>
  <si>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</si>
  <si>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</si>
  <si>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</si>
  <si>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</si>
  <si>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</si>
  <si>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</si>
  <si>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</si>
  <si>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</si>
  <si>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</si>
  <si>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</si>
  <si>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</si>
  <si>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</si>
  <si>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Natural resources/environmental science</t>
  </si>
  <si>
    <t>Parks and recreation</t>
  </si>
  <si>
    <t>Two or more races, non-Hispanic/Latino</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</si>
  <si>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</si>
  <si>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</si>
  <si>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</si>
  <si>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</si>
  <si>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</si>
  <si>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</si>
  <si>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</si>
  <si>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</si>
  <si>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</si>
  <si>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</si>
  <si>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</si>
  <si>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</si>
  <si>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</si>
  <si>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</si>
  <si>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</si>
  <si>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</si>
  <si>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</si>
  <si>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</si>
  <si>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</si>
  <si>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</si>
  <si>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</si>
  <si>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</si>
  <si>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</si>
  <si>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</si>
  <si>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</si>
  <si>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</si>
  <si>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</si>
  <si>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</si>
  <si>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</si>
  <si>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</si>
  <si>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</si>
  <si>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</si>
  <si>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</si>
  <si>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</si>
  <si>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</si>
  <si>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</si>
  <si>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</si>
  <si>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</si>
  <si>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</si>
  <si>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</si>
  <si>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</si>
  <si>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</si>
  <si>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</si>
  <si>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</si>
  <si>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</si>
  <si>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</si>
  <si>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</si>
  <si>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</si>
  <si>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</si>
  <si>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</si>
  <si>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</si>
  <si>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</si>
  <si>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</si>
  <si>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</si>
  <si>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</si>
  <si>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</si>
  <si>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</si>
  <si>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</si>
  <si>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</si>
  <si>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</si>
  <si>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</si>
  <si>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</si>
  <si>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</si>
  <si>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</si>
  <si>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</si>
  <si>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</si>
  <si>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</si>
  <si>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</si>
  <si>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</si>
  <si>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</si>
  <si>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</si>
  <si>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</si>
  <si>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</si>
  <si>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</si>
  <si>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</si>
  <si>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</si>
  <si>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</si>
  <si>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</si>
  <si>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</si>
  <si>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</si>
  <si>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</si>
  <si>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</si>
  <si>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</si>
  <si>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</si>
  <si>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</si>
  <si>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</si>
  <si>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</si>
  <si>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</si>
  <si>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</si>
  <si>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</si>
  <si>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</si>
  <si>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</si>
  <si>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</si>
  <si>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</si>
  <si>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</si>
  <si>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</si>
  <si>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</si>
  <si>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</si>
  <si>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</si>
  <si>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</si>
  <si>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</si>
  <si>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</si>
  <si>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</si>
  <si>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</si>
  <si>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</si>
  <si>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</si>
  <si>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</si>
  <si>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</si>
  <si>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</si>
  <si>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t>Fall 2003 Cohort</t>
  </si>
  <si>
    <t>Initial 2003 cohort of first-time, full-time bachelor's (or equivalent) degree-seeking undergraduate students; total all students:</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</si>
  <si>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</si>
  <si>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B5 from question B4)</t>
  </si>
  <si>
    <t xml:space="preserve">Six-year graduation rate for 2003 cohort (question B10 divided by question B6): </t>
  </si>
  <si>
    <t xml:space="preserve">Of the initial 2003 cohort, how many completed the program in four years or less (by August 31, 2007): </t>
  </si>
  <si>
    <t xml:space="preserve">Of the initial 2003 cohort, how many completed the program in more than four years but in five years or less (after August 31, 2007 and by August 31, 2008): </t>
  </si>
  <si>
    <t xml:space="preserve">Of the initial 2003 cohort, how many completed the program in more than five years but in six years or less (after August 31, 2008 and by August 31, 2009): </t>
  </si>
  <si>
    <t>2006 Cohort</t>
  </si>
  <si>
    <t xml:space="preserve">Initial 2006 cohort, total of first-time, full-time degree/certificate-seeking students: </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</si>
  <si>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</si>
  <si>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B13 from question B12):</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</si>
  <si>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</si>
  <si>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</si>
  <si>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</si>
  <si>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</si>
  <si>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</si>
  <si>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</si>
  <si>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</si>
  <si>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</si>
  <si>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</si>
  <si>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</si>
  <si>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</si>
  <si>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</si>
  <si>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</si>
  <si>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</si>
  <si>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</si>
  <si>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</si>
  <si>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</si>
  <si>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</si>
  <si>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</si>
  <si>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</si>
  <si>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</si>
  <si>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</si>
  <si>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</si>
  <si>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</si>
  <si>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</si>
  <si>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</si>
  <si>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</si>
  <si>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</si>
  <si>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</si>
  <si>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</si>
  <si>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</si>
  <si>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</si>
  <si>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SUMMARY OF SIGNIFICANT CHANGES TO THE CDS FOR 2010-2011</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</si>
  <si>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</si>
  <si>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</si>
  <si>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</si>
  <si>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</si>
  <si>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</si>
  <si>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</si>
  <si>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</si>
  <si>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</si>
  <si>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</si>
  <si>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</si>
  <si>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</si>
  <si>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</si>
  <si>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</si>
  <si>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</si>
  <si>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</si>
  <si>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</si>
  <si>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</si>
  <si>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</si>
  <si>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</si>
  <si>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</si>
  <si>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</si>
  <si>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</si>
  <si>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</si>
  <si>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</si>
  <si>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</si>
  <si>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</si>
  <si>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</si>
  <si>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</si>
  <si>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</si>
  <si>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</si>
  <si>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</si>
  <si>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</si>
  <si>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</si>
  <si>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</si>
  <si>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</si>
  <si>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</si>
  <si>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</si>
  <si>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</si>
  <si>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</si>
  <si>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</si>
  <si>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</si>
  <si>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</si>
  <si>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</si>
  <si>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</si>
  <si>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</si>
  <si>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</si>
  <si>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</si>
  <si>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</si>
  <si>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</si>
  <si>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</si>
  <si>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</si>
  <si>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</si>
  <si>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</si>
  <si>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</si>
  <si>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</si>
  <si>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</si>
  <si>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</si>
  <si>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</si>
  <si>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</si>
  <si>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</si>
  <si>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</si>
  <si>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</si>
  <si>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</si>
  <si>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</si>
  <si>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</si>
  <si>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</si>
  <si>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</si>
  <si>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</si>
  <si>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</si>
  <si>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</si>
  <si>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</si>
  <si>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</si>
  <si>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</si>
  <si>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</si>
  <si>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</si>
  <si>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</si>
  <si>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</si>
  <si>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</si>
  <si>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</si>
  <si>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</si>
  <si>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</si>
  <si>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</si>
  <si>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</si>
  <si>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</si>
  <si>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</si>
  <si>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</si>
  <si>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</si>
  <si>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</si>
  <si>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</si>
  <si>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</si>
  <si>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</si>
  <si>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</si>
  <si>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</si>
  <si>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</si>
  <si>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</si>
  <si>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</si>
  <si>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</si>
  <si>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</si>
  <si>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</si>
  <si>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</si>
  <si>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</si>
  <si>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</si>
  <si>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</si>
  <si>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</si>
  <si>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</si>
  <si>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</si>
  <si>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</si>
  <si>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</si>
  <si>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</si>
  <si>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</si>
  <si>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</si>
  <si>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</si>
  <si>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</si>
  <si>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</si>
  <si>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</si>
  <si>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</si>
  <si>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</si>
  <si>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</si>
  <si>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</si>
  <si>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</si>
  <si>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</si>
  <si>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</si>
  <si>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</si>
  <si>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</si>
  <si>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</si>
  <si>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</si>
  <si>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</si>
  <si>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</si>
  <si>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</si>
  <si>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</si>
  <si>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</si>
  <si>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</si>
  <si>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</si>
  <si>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</si>
  <si>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</si>
  <si>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</si>
  <si>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</si>
  <si>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</si>
  <si>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</si>
  <si>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</si>
  <si>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</si>
  <si>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</si>
  <si>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</si>
  <si>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</si>
  <si>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</si>
  <si>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</si>
  <si>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</si>
  <si>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</si>
  <si>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</si>
  <si>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</si>
  <si>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</si>
  <si>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</si>
  <si>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</si>
  <si>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</si>
  <si>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</si>
  <si>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</si>
  <si>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</si>
  <si>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</si>
  <si>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</si>
  <si>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</si>
  <si>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Institutional Enrollment - Men and Women </t>
    </r>
    <r>
      <rPr>
        <sz val="10"/>
        <rFont val="Arial"/>
        <family val="2"/>
      </rPr>
      <t>Provide numbers of students for each of the following categories as of the institution's official fall reporting date or as of October 15, 2010. Note: Report students formerly designated as “first professional” in the graduate cells.</t>
    </r>
  </si>
  <si>
    <t>Race and/or ethnicity unknown</t>
  </si>
  <si>
    <t>Number of degrees awarded from July 1, 2009 to June 30, 2010</t>
  </si>
  <si>
    <t>The items in this section correspond to data elements collected by the IPEDS Web-based Data Collection System's Graduation Rate Survey (GRS). For complete instructions and definitions of data elements, see the IPEDS GRS instructions and glossary on the 2010 Web-based survey.</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</si>
  <si>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</si>
  <si>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</si>
  <si>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</si>
  <si>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</si>
  <si>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</si>
  <si>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</si>
  <si>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</si>
  <si>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</si>
  <si>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Please provide data for the 2007 cohort if available. If 2007 cohort data are not available, provide data for the 2006 cohort.</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</si>
  <si>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</si>
  <si>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</si>
  <si>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</si>
  <si>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</si>
  <si>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r>
      <t xml:space="preserve">If yes, place check marks in the appropriate boxes below to reflect your institution’s policies for use in admission for </t>
    </r>
    <r>
      <rPr>
        <b/>
        <sz val="10"/>
        <rFont val="Arial"/>
        <family val="2"/>
      </rPr>
      <t>Fall 2012</t>
    </r>
    <r>
      <rPr>
        <sz val="10"/>
        <rFont val="Arial"/>
        <family val="2"/>
      </rPr>
      <t>.</t>
    </r>
  </si>
  <si>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2012</t>
    </r>
    <r>
      <rPr>
        <sz val="10"/>
        <color indexed="8"/>
        <rFont val="Arial"/>
        <family val="2"/>
      </rPr>
      <t>, please indicate which ONE of the following applies: (regardless of whether the writing score will be used in the admissions process):</t>
    </r>
  </si>
  <si>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</si>
  <si>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</si>
  <si>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</si>
  <si>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</si>
  <si>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</si>
  <si>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</si>
  <si>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</si>
  <si>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</si>
  <si>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</si>
  <si>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</si>
  <si>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</si>
  <si>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</si>
  <si>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</si>
  <si>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</si>
  <si>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</si>
  <si>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</si>
  <si>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</si>
  <si>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</si>
  <si>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</si>
  <si>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</si>
  <si>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</si>
  <si>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</si>
  <si>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</si>
  <si>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</si>
  <si>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</si>
  <si>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</si>
  <si>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</si>
  <si>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</si>
  <si>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</si>
  <si>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</si>
  <si>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</si>
  <si>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Please provide data for the Fall 2004 cohort if available. If Fall 2004 cohort data are 
not available, provide data for the Fall 2003 cohort.</t>
  </si>
  <si>
    <t>Report for the cohort of full-time first-time bachelor's (or equivalent) degree-seeking undergraduate students who entered in Fall 2004. Include in the cohort those who entered your institution during the summer term preceding Fall 2004.</t>
  </si>
  <si>
    <t>Report for the cohort of full-time first-time bachelor's (or equivalent) degree-seeking undergraduate students who entered in Fall 2003. Include in the cohort those who entered your institution during the summer term preceding Fall 2003.</t>
  </si>
  <si>
    <t>Report for the cohort of all full-time, first-time bachelor’s (or equivalent) degree-seeking undergraduate students who entered in Fall 2009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</si>
  <si>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2009 (or the preceding summer term), what percentage was enrolled at your institution as of the date your institution calculates its official enrollment in Fall 2010? </t>
  </si>
  <si>
    <r>
      <t xml:space="preserve">First-time, first-year, (freshmen) students: </t>
    </r>
    <r>
      <rPr>
        <sz val="10"/>
        <rFont val="Arial"/>
        <family val="2"/>
      </rPr>
      <t>Provide the number of degree-seeking, first-time, first-year students who applied, were admitted, and enrolled (full- or part-time) in Fall 2010.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</si>
  <si>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2010 admissions:</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</si>
  <si>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2010, including students who began studies during summer, international students/nonresident aliens, and students admitted under special arrangements.</t>
    </r>
  </si>
  <si>
    <r>
      <t xml:space="preserve">Percent and number of first-time, first-year (freshman) students enrolled in Fall 2010 who submitted national standardized (SAT/ACT) test scores.  </t>
    </r>
    <r>
      <rPr>
        <sz val="10"/>
        <rFont val="Arial"/>
        <family val="2"/>
      </rPr>
      <t xml:space="preserve">Include information for </t>
    </r>
    <r>
      <rPr>
        <b/>
        <sz val="10"/>
        <rFont val="Arial"/>
        <family val="2"/>
      </rPr>
      <t>ALL enrolled, degree-seeking, first-time, first-year (freshman) students who submitted test scores</t>
    </r>
    <r>
      <rPr>
        <sz val="10"/>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</si>
  <si>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Provide the number of students who applied, were admitted, and enrolled as degree-seeking transfer students in Fall 2010.</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</si>
  <si>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</si>
  <si>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</si>
  <si>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</si>
  <si>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</si>
  <si>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</si>
  <si>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</si>
  <si>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</si>
  <si>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</si>
  <si>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</si>
  <si>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</si>
  <si>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</si>
  <si>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</si>
  <si>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</si>
  <si>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</si>
  <si>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</si>
  <si>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</si>
  <si>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</si>
  <si>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</si>
  <si>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</si>
  <si>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</si>
  <si>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</si>
  <si>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</si>
  <si>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</si>
  <si>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</si>
  <si>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</si>
  <si>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</si>
  <si>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</si>
  <si>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</si>
  <si>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</si>
  <si>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</si>
  <si>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</si>
  <si>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</si>
  <si>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</si>
  <si>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</si>
  <si>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</si>
  <si>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</si>
  <si>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</si>
  <si>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</si>
  <si>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</si>
  <si>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</si>
  <si>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</si>
  <si>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</si>
  <si>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</si>
  <si>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</si>
  <si>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</si>
  <si>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</si>
  <si>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</si>
  <si>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</si>
  <si>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</si>
  <si>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</si>
  <si>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</si>
  <si>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</si>
  <si>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</si>
  <si>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</si>
  <si>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</si>
  <si>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</si>
  <si>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</si>
  <si>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</si>
  <si>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</si>
  <si>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</si>
  <si>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</si>
  <si>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</si>
  <si>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</si>
  <si>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</si>
  <si>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</si>
  <si>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</si>
  <si>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</si>
  <si>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</si>
  <si>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</si>
  <si>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</si>
  <si>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</si>
  <si>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</si>
  <si>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</si>
  <si>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</si>
  <si>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</si>
  <si>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</si>
  <si>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</si>
  <si>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</si>
  <si>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</si>
  <si>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</si>
  <si>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</si>
  <si>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</si>
  <si>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</si>
  <si>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</si>
  <si>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</si>
  <si>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</si>
  <si>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</si>
  <si>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</si>
  <si>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</si>
  <si>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</si>
  <si>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</si>
  <si>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</si>
  <si>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</si>
  <si>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</si>
  <si>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</si>
  <si>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</si>
  <si>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</si>
  <si>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</si>
  <si>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</si>
  <si>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</si>
  <si>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</si>
  <si>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</si>
  <si>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</si>
  <si>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</si>
  <si>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</si>
  <si>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</si>
  <si>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</si>
  <si>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</si>
  <si>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</si>
  <si>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</si>
  <si>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</si>
  <si>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</si>
  <si>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</si>
  <si>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</si>
  <si>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</si>
  <si>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</si>
  <si>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</si>
  <si>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</si>
  <si>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</si>
  <si>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</si>
  <si>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</si>
  <si>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</si>
  <si>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</si>
  <si>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</si>
  <si>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</si>
  <si>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</si>
  <si>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</si>
  <si>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</si>
  <si>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</si>
  <si>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</si>
  <si>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</si>
  <si>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</si>
  <si>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</si>
  <si>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</si>
  <si>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</si>
  <si>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</si>
  <si>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</si>
  <si>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</si>
  <si>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</si>
  <si>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</si>
  <si>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</si>
  <si>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</si>
  <si>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</si>
  <si>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</si>
  <si>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</si>
  <si>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</si>
  <si>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</si>
  <si>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</si>
  <si>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</si>
  <si>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</si>
  <si>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</si>
  <si>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</si>
  <si>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</si>
  <si>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</si>
  <si>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</si>
  <si>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</si>
  <si>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</si>
  <si>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</si>
  <si>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</si>
  <si>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</si>
  <si>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</si>
  <si>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</si>
  <si>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</si>
  <si>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</si>
  <si>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</si>
  <si>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</si>
  <si>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</si>
  <si>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</si>
  <si>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</si>
  <si>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</si>
  <si>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</si>
  <si>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</si>
  <si>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</si>
  <si>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</si>
  <si>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</si>
  <si>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</si>
  <si>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</si>
  <si>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</si>
  <si>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</si>
  <si>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</si>
  <si>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</si>
  <si>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</si>
  <si>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</si>
  <si>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</si>
  <si>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</si>
  <si>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</si>
  <si>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</si>
  <si>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</si>
  <si>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</si>
  <si>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</si>
  <si>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</si>
  <si>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</si>
  <si>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</si>
  <si>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</si>
  <si>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</si>
  <si>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</si>
  <si>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</si>
  <si>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</si>
  <si>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</si>
  <si>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</si>
  <si>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</si>
  <si>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</si>
  <si>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</si>
  <si>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</si>
  <si>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</si>
  <si>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</si>
  <si>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</si>
  <si>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</si>
  <si>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</si>
  <si>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</si>
  <si>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</si>
  <si>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</si>
  <si>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</si>
  <si>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</si>
  <si>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</si>
  <si>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</si>
  <si>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</si>
  <si>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</si>
  <si>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</si>
  <si>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</si>
  <si>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</si>
  <si>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</si>
  <si>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</si>
  <si>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</si>
  <si>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</si>
  <si>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</si>
  <si>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</si>
  <si>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</si>
  <si>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</si>
  <si>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</si>
  <si>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</si>
  <si>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</si>
  <si>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</si>
  <si>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</si>
  <si>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</si>
  <si>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</si>
  <si>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</si>
  <si>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</si>
  <si>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</si>
  <si>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</si>
  <si>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</si>
  <si>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r>
      <t xml:space="preserve">Enrollment by Racial/Ethnic Category. </t>
    </r>
    <r>
      <rPr>
        <sz val="10"/>
        <rFont val="Arial"/>
        <family val="2"/>
      </rPr>
      <t xml:space="preserve">Provide numbers of undergraduate students for each of the following categories as of the institution's official fall reporting date or as of October 15, 2010. Include international students only in the category "Nonresident aliens." Complete the "Total Undergraduates" column only if you cannot provide data for the first two columns. Report as your institution reports to IPEDS: persons who are Hispanic/Latino should be reported only on the Hispanic/Latino line, not under any race, and persons who are non-Hispanic/Latino multi-racial should be reported only under "Two or more races."   </t>
    </r>
  </si>
  <si>
    <t>Hispanic/Latino</t>
  </si>
  <si>
    <t>Black or African American, non-Hispanic/Latino</t>
  </si>
  <si>
    <t>White, non-Hispanic/Latino</t>
  </si>
  <si>
    <t>American Indian or Alaska Native, non-Hispanic/Latino</t>
  </si>
  <si>
    <t>Asian, non-Hispanic/Latino</t>
  </si>
  <si>
    <t>Native Hawaiian or other Pacific Islander, non-Hispanic/Latino</t>
  </si>
  <si>
    <r>
      <t>American Indian or Alaska Native:</t>
    </r>
    <r>
      <rPr>
        <sz val="10"/>
        <color indexed="8"/>
        <rFont val="Arial"/>
        <family val="2"/>
      </rPr>
      <t xml:space="preserve"> A person having origins in any of the original peoples of North and South America (including Central America) who maintains cultural identification through tribal affiliation or community attachment.</t>
    </r>
  </si>
  <si>
    <r>
      <t xml:space="preserve">Asian: </t>
    </r>
    <r>
      <rPr>
        <sz val="10"/>
        <rFont val="Arial"/>
        <family val="2"/>
      </rPr>
      <t>A person having origins in any of the original peoples of the Far East, Southeast Asia, or the Indian Subcontinent, including, for example, Cambodia, China, India, Japan, Korea, Malaysia, Pakistan, the Philippine Islands, Thailand, and Vietnam</t>
    </r>
    <r>
      <rPr>
        <sz val="10"/>
        <color indexed="8"/>
        <rFont val="Arial"/>
        <family val="2"/>
      </rPr>
      <t>.</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</si>
  <si>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</si>
  <si>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Cuban, Mexican, Puerto Rican, South or Central American, or other Spanish culture or origin, regardless of race.</t>
    </r>
  </si>
  <si>
    <r>
      <t xml:space="preserve">Native Hawaiian or Other Pacific Islander: </t>
    </r>
    <r>
      <rPr>
        <sz val="10"/>
        <rFont val="Arial"/>
        <family val="2"/>
      </rPr>
      <t>A person having origins in any of the original peoples of Hawaii, Guam, Samoa, or other Pacific Islands.</t>
    </r>
  </si>
  <si>
    <r>
      <t xml:space="preserve">Race/ethnicity unknown: </t>
    </r>
    <r>
      <rPr>
        <sz val="10"/>
        <color indexed="8"/>
        <rFont val="Arial"/>
        <family val="2"/>
      </rPr>
      <t>The category used to report students or employees whose race and ethnicity are not known.</t>
    </r>
  </si>
  <si>
    <r>
      <t xml:space="preserve">White: </t>
    </r>
    <r>
      <rPr>
        <sz val="10"/>
        <color indexed="8"/>
        <rFont val="Arial"/>
        <family val="2"/>
      </rPr>
      <t>A person having origins in any of the original peoples of Europe, the Middle East, or North Africa.</t>
    </r>
  </si>
  <si>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</si>
  <si>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</si>
  <si>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</si>
  <si>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</si>
  <si>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</si>
  <si>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</si>
  <si>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</si>
  <si>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</si>
  <si>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</si>
  <si>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</si>
  <si>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</si>
  <si>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</si>
  <si>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</si>
  <si>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</si>
  <si>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</si>
  <si>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</si>
  <si>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</si>
  <si>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</si>
  <si>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</si>
  <si>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</si>
  <si>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</si>
  <si>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</si>
  <si>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</si>
  <si>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</si>
  <si>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</si>
  <si>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</si>
  <si>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</si>
  <si>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</si>
  <si>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</si>
  <si>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</si>
  <si>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</si>
  <si>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</si>
  <si>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</si>
  <si>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</si>
  <si>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</si>
  <si>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</si>
  <si>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</si>
  <si>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</si>
  <si>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</si>
  <si>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</si>
  <si>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</si>
  <si>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</si>
  <si>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</si>
  <si>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</si>
  <si>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</si>
  <si>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</si>
  <si>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</si>
  <si>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</si>
  <si>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</si>
  <si>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</si>
  <si>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</si>
  <si>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</si>
  <si>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</si>
  <si>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</si>
  <si>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</si>
  <si>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</si>
  <si>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</si>
  <si>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</si>
  <si>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</si>
  <si>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</si>
  <si>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</si>
  <si>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</si>
  <si>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</si>
  <si>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</si>
  <si>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</si>
  <si>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</si>
  <si>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</si>
  <si>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</si>
  <si>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</si>
  <si>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</si>
  <si>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</si>
  <si>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</si>
  <si>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</si>
  <si>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</si>
  <si>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</si>
  <si>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</si>
  <si>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</si>
  <si>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</si>
  <si>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</si>
  <si>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</si>
  <si>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</si>
  <si>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</si>
  <si>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</si>
  <si>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</si>
  <si>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</si>
  <si>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</si>
  <si>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</si>
  <si>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</si>
  <si>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</si>
  <si>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</si>
  <si>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</si>
  <si>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</si>
  <si>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</si>
  <si>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</si>
  <si>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</si>
  <si>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</si>
  <si>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</si>
  <si>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</si>
  <si>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</si>
  <si>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</si>
  <si>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</si>
  <si>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</si>
  <si>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</si>
  <si>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</si>
  <si>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</si>
  <si>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</si>
  <si>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</si>
  <si>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</si>
  <si>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</si>
  <si>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</si>
  <si>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</si>
  <si>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</si>
  <si>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</si>
  <si>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</si>
  <si>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</si>
  <si>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</si>
  <si>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</si>
  <si>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</si>
  <si>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</si>
  <si>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</si>
  <si>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</si>
  <si>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</si>
  <si>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</si>
  <si>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</si>
  <si>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</si>
  <si>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</si>
  <si>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t>X</t>
  </si>
  <si>
    <t xml:space="preserve"> </t>
  </si>
  <si>
    <t>Other (specify): TASFAA - Texas Application</t>
  </si>
  <si>
    <t>March 31st</t>
  </si>
  <si>
    <t>April 1st</t>
  </si>
  <si>
    <t>x</t>
  </si>
  <si>
    <t>Admitted in waves based on individual review</t>
  </si>
  <si>
    <t>TAKS, Accuplacer</t>
  </si>
  <si>
    <t>Tests are required for all first time freshmen.</t>
  </si>
  <si>
    <t>NA</t>
  </si>
  <si>
    <t>No XX</t>
  </si>
  <si>
    <t>and selective/holistic admission process for others.</t>
  </si>
  <si>
    <t xml:space="preserve">other (explain) Guaranteed Admission to top HS quartile applicants </t>
  </si>
  <si>
    <t>Other (specify) PE &amp; SPEECH</t>
  </si>
  <si>
    <t>D</t>
  </si>
  <si>
    <t>SCH</t>
  </si>
  <si>
    <t xml:space="preserve">  </t>
  </si>
  <si>
    <t>N/A</t>
  </si>
  <si>
    <t>estimate-THECB sends notification in February</t>
  </si>
  <si>
    <r>
      <t>$2,233.28</t>
    </r>
    <r>
      <rPr>
        <sz val="10"/>
        <rFont val="Arial"/>
        <family val="2"/>
      </rPr>
      <t> </t>
    </r>
  </si>
  <si>
    <t>$2,233.28 </t>
  </si>
  <si>
    <t>DOUGLAS ATKINSON</t>
  </si>
  <si>
    <t>DIRECTOR, INSTITUTIONAL REPORTING</t>
  </si>
  <si>
    <t>OFFICE OF INSTITUTIONAL RESEARCH</t>
  </si>
  <si>
    <t>ONE UTSA CIRCLE</t>
  </si>
  <si>
    <t>SAN ANTONIO, TX 78249</t>
  </si>
  <si>
    <t>210.458.4706</t>
  </si>
  <si>
    <t>210.458.4708</t>
  </si>
  <si>
    <t>douglas.atkinson@utsa.edu</t>
  </si>
  <si>
    <t>http://utsa.edu/ir/resources/recent.html</t>
  </si>
  <si>
    <t>UNIVERSITY OF TEXAS AT SAN ANTONIO</t>
  </si>
  <si>
    <t>SAN ANTONIO, TX  78249-0617</t>
  </si>
  <si>
    <t>(210) 458-4011</t>
  </si>
  <si>
    <t>http://utsa.edu/</t>
  </si>
  <si>
    <t>(210) 458-8000</t>
  </si>
  <si>
    <t>(800) 669-0919</t>
  </si>
  <si>
    <t>One UTSA Circle</t>
  </si>
  <si>
    <t>(210) 458-2001</t>
  </si>
  <si>
    <t>Prospects@utsa.edu</t>
  </si>
  <si>
    <t>https://www.applytexas.org/adappc/gen/c_start.WBX</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</si>
</sst>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
    <numFmt numFmtId="175" formatCode="###0"/>
    <numFmt numFmtId="176" formatCode="0.0"/>
  </numFmts>
  <fonts count="39" x14ac:knownFonts="1">
    <font>
      <sz val="10"/>
      <name val="Arial"/>
    </font>
    <font>
      <sz val="11"/>
      <color theme="1"/>
      <name val="Calibri"/>
      <family val="2"/>
      <scheme val="minor"/>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b/>
      <sz val="10"/>
      <name val="Times New Roman"/>
      <family val="1"/>
    </font>
    <font>
      <sz val="8"/>
      <name val="Arial"/>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name val="Arial"/>
    </font>
    <font>
      <sz val="11"/>
      <color theme="1"/>
      <name val="Calibri"/>
      <family val="2"/>
      <scheme val="minor"/>
    </font>
    <font>
      <sz val="9"/>
      <color indexed="8"/>
      <name val="Arial"/>
    </font>
    <font>
      <u/>
      <sz val="10"/>
      <color indexed="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0">
    <xf numFmtId="0" fontId="0" fillId="0" borderId="0"/>
    <xf numFmtId="43" fontId="2" fillId="0" borderId="0" applyFont="0" applyFill="0" applyBorder="0" applyAlignment="0" applyProtection="0"/>
    <xf numFmtId="44" fontId="2" fillId="0" borderId="0" applyFont="0" applyFill="0" applyBorder="0" applyAlignment="0" applyProtection="0"/>
    <xf numFmtId="44" fontId="35" fillId="0" borderId="0" applyFont="0" applyFill="0" applyBorder="0" applyAlignment="0" applyProtection="0"/>
    <xf numFmtId="0" fontId="36" fillId="0" borderId="0"/>
    <xf numFmtId="9" fontId="2" fillId="0" borderId="0" applyFont="0" applyFill="0" applyBorder="0" applyAlignment="0" applyProtection="0"/>
    <xf numFmtId="9" fontId="35" fillId="0" borderId="0" applyFont="0" applyFill="0" applyBorder="0" applyAlignment="0" applyProtection="0"/>
    <xf numFmtId="0" fontId="2" fillId="0" borderId="0"/>
    <xf numFmtId="0" fontId="5" fillId="0" borderId="0"/>
    <xf numFmtId="0" fontId="1"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alignment vertical="top"/>
      <protection locked="0"/>
    </xf>
    <xf numFmtId="9" fontId="5" fillId="0" borderId="0" applyFont="0" applyFill="0" applyBorder="0" applyAlignment="0" applyProtection="0"/>
  </cellStyleXfs>
  <cellXfs count="599">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4" fillId="0" borderId="0" xfId="0" applyFont="1" applyFill="1" applyBorder="1" applyAlignment="1">
      <alignment horizontal="left" vertical="top"/>
    </xf>
    <xf numFmtId="0" fontId="0" fillId="0" borderId="1" xfId="0" applyBorder="1" applyAlignment="1">
      <alignment horizontal="center"/>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1" xfId="0" applyBorder="1" applyAlignment="1"/>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5"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9" fontId="5" fillId="0" borderId="1" xfId="0" applyNumberFormat="1" applyFont="1" applyBorder="1" applyAlignment="1">
      <alignment horizontal="right" vertical="center" wrapText="1"/>
    </xf>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5"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0" xfId="0" applyFont="1" applyAlignment="1">
      <alignment vertical="top"/>
    </xf>
    <xf numFmtId="0" fontId="4"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4" xfId="0" applyFont="1" applyBorder="1"/>
    <xf numFmtId="37" fontId="0" fillId="0" borderId="1" xfId="0" applyNumberFormat="1" applyBorder="1" applyAlignment="1">
      <alignment horizontal="right"/>
    </xf>
    <xf numFmtId="0" fontId="0" fillId="0" borderId="1" xfId="0" applyBorder="1" applyAlignment="1">
      <alignment horizontal="right"/>
    </xf>
    <xf numFmtId="0" fontId="0" fillId="0" borderId="0" xfId="0" applyAlignment="1">
      <alignment horizontal="right"/>
    </xf>
    <xf numFmtId="37" fontId="0" fillId="0" borderId="9" xfId="0" applyNumberForma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4" fillId="0" borderId="0" xfId="0" applyFon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12" fillId="0" borderId="0" xfId="0" applyFont="1" applyAlignment="1">
      <alignment horizontal="left" vertical="top" wrapText="1"/>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9" fontId="4" fillId="0" borderId="1" xfId="0" applyNumberFormat="1" applyFont="1" applyBorder="1" applyAlignment="1">
      <alignment horizontal="right" wrapText="1"/>
    </xf>
    <xf numFmtId="168" fontId="4" fillId="0" borderId="1" xfId="0" applyNumberFormat="1" applyFont="1" applyBorder="1" applyAlignment="1">
      <alignment horizontal="right" wrapText="1"/>
    </xf>
    <xf numFmtId="0" fontId="8"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5"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4" fillId="0" borderId="0" xfId="0" applyFont="1" applyBorder="1"/>
    <xf numFmtId="0" fontId="0" fillId="0" borderId="6" xfId="0" applyBorder="1"/>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0" fontId="5" fillId="0" borderId="0" xfId="0" applyFont="1" applyAlignment="1">
      <alignment horizontal="right"/>
    </xf>
    <xf numFmtId="0" fontId="23" fillId="0" borderId="0" xfId="0" applyFont="1"/>
    <xf numFmtId="0" fontId="0" fillId="0" borderId="0" xfId="0" applyBorder="1" applyAlignment="1">
      <alignment horizontal="right"/>
    </xf>
    <xf numFmtId="9" fontId="0" fillId="0" borderId="0" xfId="0" applyNumberFormat="1"/>
    <xf numFmtId="9" fontId="0" fillId="0" borderId="0" xfId="5" applyFont="1" applyBorder="1" applyAlignment="1">
      <alignment horizontal="left"/>
    </xf>
    <xf numFmtId="0" fontId="5" fillId="0" borderId="1" xfId="0" applyFont="1" applyBorder="1" applyAlignment="1">
      <alignment horizontal="left" vertical="top"/>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28"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xf>
    <xf numFmtId="0" fontId="0" fillId="0" borderId="1" xfId="0" applyFill="1" applyBorder="1"/>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0" fontId="31" fillId="0" borderId="1" xfId="0" applyFont="1" applyBorder="1" applyAlignment="1">
      <alignment horizontal="center" vertical="center"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2" fillId="0" borderId="1" xfId="0" applyFont="1" applyBorder="1" applyAlignment="1">
      <alignment vertical="top"/>
    </xf>
    <xf numFmtId="0" fontId="4" fillId="0" borderId="0" xfId="0" applyFont="1" applyFill="1" applyAlignment="1">
      <alignment horizontal="left" vertical="top"/>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2"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vertical="top" wrapText="1"/>
    </xf>
    <xf numFmtId="0" fontId="16" fillId="0" borderId="19" xfId="0" applyFont="1" applyBorder="1" applyAlignment="1">
      <alignment horizontal="center" vertical="top" wrapText="1"/>
    </xf>
    <xf numFmtId="0" fontId="13" fillId="0" borderId="0" xfId="0" applyFont="1"/>
    <xf numFmtId="0" fontId="34"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8" fillId="0" borderId="21" xfId="0" applyFont="1" applyFill="1" applyBorder="1" applyAlignment="1">
      <alignment horizontal="center"/>
    </xf>
    <xf numFmtId="0" fontId="28"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17" fillId="4" borderId="13" xfId="0" applyFont="1" applyFill="1" applyBorder="1" applyAlignment="1">
      <alignment horizontal="left" vertical="top" wrapText="1"/>
    </xf>
    <xf numFmtId="0" fontId="5" fillId="0" borderId="1" xfId="0" applyFont="1" applyFill="1" applyBorder="1"/>
    <xf numFmtId="0" fontId="5" fillId="4" borderId="0" xfId="0" applyFont="1" applyFill="1" applyAlignment="1">
      <alignment horizontal="left" vertical="center"/>
    </xf>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4" borderId="18" xfId="0" applyFont="1" applyFill="1" applyBorder="1" applyAlignment="1">
      <alignment vertical="top" wrapText="1"/>
    </xf>
    <xf numFmtId="0" fontId="16" fillId="4" borderId="19" xfId="0" applyFont="1" applyFill="1" applyBorder="1" applyAlignment="1">
      <alignment horizontal="center" vertical="top" wrapText="1"/>
    </xf>
    <xf numFmtId="0" fontId="4" fillId="4" borderId="13" xfId="0" applyFont="1" applyFill="1" applyBorder="1" applyAlignment="1">
      <alignment horizontal="left" vertical="top" wrapText="1"/>
    </xf>
    <xf numFmtId="0" fontId="4" fillId="4" borderId="0" xfId="0" applyFont="1" applyFill="1" applyAlignment="1">
      <alignment wrapText="1"/>
    </xf>
    <xf numFmtId="170" fontId="21" fillId="0" borderId="1" xfId="6" applyNumberFormat="1" applyFont="1" applyBorder="1" applyAlignment="1">
      <alignment horizontal="center" vertical="center"/>
    </xf>
    <xf numFmtId="171" fontId="21" fillId="0" borderId="1" xfId="3" applyNumberFormat="1" applyFont="1" applyBorder="1" applyAlignment="1">
      <alignment horizontal="center" vertical="center"/>
    </xf>
    <xf numFmtId="172" fontId="21" fillId="0" borderId="1" xfId="3" applyNumberFormat="1" applyFont="1" applyBorder="1" applyAlignment="1">
      <alignment horizontal="center" vertical="center"/>
    </xf>
    <xf numFmtId="172" fontId="21" fillId="0" borderId="0" xfId="3" applyNumberFormat="1" applyFont="1" applyBorder="1" applyAlignment="1">
      <alignment horizontal="center" vertical="center"/>
    </xf>
    <xf numFmtId="172" fontId="0" fillId="0" borderId="0" xfId="3" applyNumberFormat="1" applyFont="1" applyBorder="1" applyAlignment="1">
      <alignment horizontal="center"/>
    </xf>
    <xf numFmtId="0" fontId="0" fillId="0" borderId="0" xfId="0" applyAlignment="1">
      <alignment horizontal="center"/>
    </xf>
    <xf numFmtId="10" fontId="16" fillId="0" borderId="19" xfId="6" applyNumberFormat="1" applyFont="1" applyBorder="1" applyAlignment="1">
      <alignment horizontal="center" vertical="top" wrapText="1"/>
    </xf>
    <xf numFmtId="10" fontId="0" fillId="0" borderId="1" xfId="6" applyNumberFormat="1" applyFont="1" applyBorder="1" applyAlignment="1">
      <alignment horizontal="center" vertical="center"/>
    </xf>
    <xf numFmtId="10" fontId="4" fillId="0" borderId="1" xfId="6" applyNumberFormat="1" applyFont="1" applyBorder="1" applyAlignment="1">
      <alignment horizontal="center" vertical="center"/>
    </xf>
    <xf numFmtId="0" fontId="0" fillId="0" borderId="0" xfId="0" applyAlignment="1"/>
    <xf numFmtId="0" fontId="0" fillId="0" borderId="0" xfId="0" applyAlignment="1">
      <alignment horizontal="left" vertical="top" wrapText="1"/>
    </xf>
    <xf numFmtId="0" fontId="0" fillId="0" borderId="0" xfId="0" applyBorder="1" applyAlignment="1"/>
    <xf numFmtId="0" fontId="0" fillId="0" borderId="1" xfId="0" applyBorder="1" applyAlignment="1">
      <alignment horizontal="left" vertical="top" wrapText="1"/>
    </xf>
    <xf numFmtId="0" fontId="0" fillId="0" borderId="5" xfId="0" applyBorder="1" applyAlignment="1">
      <alignment horizontal="left" vertical="top" wrapText="1"/>
    </xf>
    <xf numFmtId="0" fontId="4" fillId="0" borderId="1" xfId="0" applyFont="1" applyBorder="1" applyAlignment="1">
      <alignment horizontal="center" vertical="center"/>
    </xf>
    <xf numFmtId="0" fontId="0" fillId="0" borderId="0" xfId="0" applyFill="1" applyAlignment="1"/>
    <xf numFmtId="0" fontId="0" fillId="2" borderId="1" xfId="0" applyFill="1" applyBorder="1" applyAlignment="1">
      <alignment vertical="center"/>
    </xf>
    <xf numFmtId="0" fontId="4" fillId="0" borderId="1" xfId="0" applyFont="1" applyBorder="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1" xfId="0" applyBorder="1" applyAlignment="1">
      <alignment horizontal="left" vertical="top"/>
    </xf>
    <xf numFmtId="0" fontId="5" fillId="0" borderId="1" xfId="0" applyFont="1" applyBorder="1" applyAlignment="1">
      <alignment horizontal="left" vertical="top" wrapText="1"/>
    </xf>
    <xf numFmtId="0" fontId="0" fillId="0" borderId="1" xfId="0" applyFill="1" applyBorder="1" applyAlignment="1">
      <alignment horizontal="left" vertical="top" wrapText="1"/>
    </xf>
    <xf numFmtId="0" fontId="12" fillId="0" borderId="1" xfId="0" applyFont="1" applyBorder="1" applyAlignment="1">
      <alignment horizontal="left" vertical="top" wrapText="1"/>
    </xf>
    <xf numFmtId="0" fontId="0" fillId="0" borderId="0" xfId="0" applyAlignment="1">
      <alignment horizontal="left" vertical="top"/>
    </xf>
    <xf numFmtId="0" fontId="17" fillId="2" borderId="1" xfId="0" applyFont="1" applyFill="1" applyBorder="1" applyAlignment="1"/>
    <xf numFmtId="0" fontId="0" fillId="0" borderId="2" xfId="0" applyBorder="1" applyAlignment="1"/>
    <xf numFmtId="0" fontId="5" fillId="0" borderId="0" xfId="0" applyFont="1" applyBorder="1" applyAlignment="1">
      <alignment horizontal="left" vertical="top" wrapText="1"/>
    </xf>
    <xf numFmtId="0" fontId="0" fillId="0" borderId="0" xfId="0" applyFill="1" applyBorder="1" applyAlignment="1"/>
    <xf numFmtId="0" fontId="12" fillId="0" borderId="0" xfId="0" applyFont="1" applyFill="1" applyBorder="1" applyAlignment="1">
      <alignment vertical="top" wrapText="1"/>
    </xf>
    <xf numFmtId="0" fontId="5" fillId="0" borderId="0" xfId="0" applyFont="1" applyAlignment="1">
      <alignment horizontal="left" vertical="top" wrapText="1"/>
    </xf>
    <xf numFmtId="0" fontId="0" fillId="0" borderId="0" xfId="0" applyBorder="1" applyAlignment="1">
      <alignment horizontal="left" vertical="top" wrapText="1"/>
    </xf>
    <xf numFmtId="0" fontId="4" fillId="0" borderId="0" xfId="0" applyFont="1" applyAlignment="1">
      <alignment vertical="top" wrapText="1"/>
    </xf>
    <xf numFmtId="0" fontId="5" fillId="0" borderId="15" xfId="0" applyFont="1" applyBorder="1" applyAlignment="1">
      <alignment horizontal="left" vertical="top" wrapText="1"/>
    </xf>
    <xf numFmtId="0" fontId="12"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5" fillId="0" borderId="11"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4" fillId="0" borderId="0" xfId="0" applyFont="1" applyAlignment="1">
      <alignment horizontal="left" vertical="top" wrapText="1"/>
    </xf>
    <xf numFmtId="0" fontId="5" fillId="0" borderId="1" xfId="0" applyFont="1" applyBorder="1" applyAlignment="1">
      <alignment horizontal="center" vertical="center" wrapText="1"/>
    </xf>
    <xf numFmtId="0" fontId="0" fillId="0" borderId="0" xfId="0" applyAlignment="1">
      <alignment wrapText="1"/>
    </xf>
    <xf numFmtId="0" fontId="0" fillId="0" borderId="1" xfId="0" applyBorder="1"/>
    <xf numFmtId="0" fontId="0" fillId="0" borderId="10" xfId="0" applyBorder="1" applyAlignment="1">
      <alignment horizontal="left" vertical="top" wrapText="1"/>
    </xf>
    <xf numFmtId="0" fontId="0" fillId="2" borderId="1" xfId="0" applyFill="1" applyBorder="1"/>
    <xf numFmtId="0" fontId="0" fillId="0" borderId="6" xfId="0" applyBorder="1" applyAlignment="1">
      <alignment horizontal="left" vertical="top"/>
    </xf>
    <xf numFmtId="0" fontId="5" fillId="0" borderId="0" xfId="0" applyFont="1" applyFill="1" applyAlignment="1">
      <alignment wrapText="1"/>
    </xf>
    <xf numFmtId="0" fontId="0" fillId="0" borderId="1" xfId="0" applyBorder="1" applyAlignment="1">
      <alignment horizontal="left" vertical="center"/>
    </xf>
    <xf numFmtId="0" fontId="0" fillId="2" borderId="6" xfId="0" applyFill="1" applyBorder="1"/>
    <xf numFmtId="0" fontId="17" fillId="0" borderId="0" xfId="0" applyFont="1" applyAlignment="1">
      <alignment horizontal="left" vertical="top" wrapText="1"/>
    </xf>
    <xf numFmtId="0" fontId="21" fillId="0" borderId="1" xfId="0" applyFont="1" applyFill="1" applyBorder="1" applyAlignment="1">
      <alignment vertical="top" wrapText="1"/>
    </xf>
    <xf numFmtId="0" fontId="4" fillId="0" borderId="1" xfId="0" applyFont="1" applyBorder="1" applyAlignment="1">
      <alignment horizontal="center" vertical="center" wrapText="1"/>
    </xf>
    <xf numFmtId="0" fontId="0" fillId="0" borderId="0" xfId="0"/>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vertical="top" wrapText="1"/>
    </xf>
    <xf numFmtId="170" fontId="37" fillId="0" borderId="1" xfId="5" applyNumberFormat="1" applyFont="1" applyBorder="1" applyAlignment="1">
      <alignment horizontal="center" vertical="top"/>
    </xf>
    <xf numFmtId="10" fontId="0" fillId="0" borderId="1" xfId="0" applyNumberFormat="1" applyBorder="1" applyAlignment="1">
      <alignment horizontal="center"/>
    </xf>
    <xf numFmtId="10" fontId="0" fillId="0" borderId="1" xfId="5" applyNumberFormat="1" applyFont="1" applyBorder="1" applyAlignment="1">
      <alignment horizontal="center"/>
    </xf>
    <xf numFmtId="10" fontId="37" fillId="0" borderId="1" xfId="5" applyNumberFormat="1" applyFont="1" applyBorder="1" applyAlignment="1">
      <alignment horizontal="center" vertical="top"/>
    </xf>
    <xf numFmtId="0" fontId="5" fillId="3" borderId="3" xfId="0" applyFont="1" applyFill="1" applyBorder="1" applyAlignment="1">
      <alignment horizontal="center"/>
    </xf>
    <xf numFmtId="10" fontId="0" fillId="0" borderId="1" xfId="0" applyNumberForma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wrapText="1"/>
    </xf>
    <xf numFmtId="174" fontId="37" fillId="0" borderId="1" xfId="0" applyNumberFormat="1" applyFont="1" applyBorder="1" applyAlignment="1">
      <alignment horizontal="center" vertical="top"/>
    </xf>
    <xf numFmtId="0" fontId="0" fillId="0" borderId="7" xfId="0" applyFill="1" applyBorder="1"/>
    <xf numFmtId="0" fontId="0" fillId="0" borderId="6" xfId="0" applyFill="1" applyBorder="1"/>
    <xf numFmtId="3" fontId="5" fillId="0" borderId="1" xfId="0" applyNumberFormat="1" applyFont="1" applyBorder="1" applyAlignment="1">
      <alignment horizontal="right" vertical="center" wrapText="1"/>
    </xf>
    <xf numFmtId="0" fontId="5" fillId="0" borderId="3" xfId="0" applyFont="1" applyFill="1" applyBorder="1" applyAlignment="1">
      <alignment vertical="top" wrapText="1"/>
    </xf>
    <xf numFmtId="165" fontId="5" fillId="0" borderId="1" xfId="0" applyNumberFormat="1" applyFont="1" applyBorder="1" applyAlignment="1">
      <alignment horizontal="center" vertical="center"/>
    </xf>
    <xf numFmtId="0" fontId="5" fillId="0" borderId="24" xfId="0" applyFont="1" applyFill="1" applyBorder="1" applyAlignment="1">
      <alignment vertical="top" wrapText="1"/>
    </xf>
    <xf numFmtId="0" fontId="5" fillId="0" borderId="23" xfId="0" applyFont="1" applyFill="1" applyBorder="1" applyAlignment="1">
      <alignment vertical="top" wrapText="1"/>
    </xf>
    <xf numFmtId="0" fontId="5" fillId="0" borderId="12" xfId="0" applyFont="1" applyBorder="1" applyAlignment="1">
      <alignment horizontal="center" vertical="center"/>
    </xf>
    <xf numFmtId="0" fontId="5" fillId="0" borderId="4" xfId="0" applyFont="1" applyBorder="1" applyAlignment="1">
      <alignment vertical="center"/>
    </xf>
    <xf numFmtId="3" fontId="37" fillId="0" borderId="1" xfId="0" applyNumberFormat="1" applyFont="1" applyBorder="1" applyAlignment="1">
      <alignment horizontal="right" vertical="top"/>
    </xf>
    <xf numFmtId="3" fontId="0" fillId="0" borderId="1" xfId="0" applyNumberFormat="1" applyBorder="1" applyAlignment="1"/>
    <xf numFmtId="3" fontId="0" fillId="0" borderId="0" xfId="0" applyNumberFormat="1"/>
    <xf numFmtId="0" fontId="0" fillId="0" borderId="0" xfId="0" applyFont="1" applyBorder="1" applyAlignment="1">
      <alignment vertical="center"/>
    </xf>
    <xf numFmtId="0" fontId="37" fillId="0" borderId="0" xfId="0" applyFont="1" applyBorder="1" applyAlignment="1"/>
    <xf numFmtId="0" fontId="5" fillId="0" borderId="3" xfId="0" applyFont="1" applyBorder="1" applyAlignment="1">
      <alignment horizontal="center" vertical="center" wrapText="1"/>
    </xf>
    <xf numFmtId="175" fontId="37" fillId="0" borderId="1" xfId="0" applyNumberFormat="1" applyFont="1" applyBorder="1" applyAlignment="1">
      <alignment horizontal="center" vertical="top"/>
    </xf>
    <xf numFmtId="9" fontId="0" fillId="0" borderId="1" xfId="0" applyNumberFormat="1" applyBorder="1" applyAlignment="1">
      <alignment horizontal="right" vertical="center" wrapText="1"/>
    </xf>
    <xf numFmtId="9" fontId="0" fillId="0" borderId="1" xfId="5" applyNumberFormat="1" applyFont="1" applyBorder="1" applyAlignment="1">
      <alignment horizontal="right" vertical="center"/>
    </xf>
    <xf numFmtId="9" fontId="0" fillId="0" borderId="1" xfId="5" applyFont="1" applyFill="1" applyBorder="1" applyAlignment="1">
      <alignment horizontal="right" vertical="center"/>
    </xf>
    <xf numFmtId="9" fontId="5" fillId="0" borderId="1" xfId="5" applyFont="1" applyFill="1" applyBorder="1" applyAlignment="1">
      <alignment horizontal="right" vertical="center"/>
    </xf>
    <xf numFmtId="9" fontId="0" fillId="0" borderId="1" xfId="0" applyNumberFormat="1" applyBorder="1" applyAlignment="1">
      <alignment horizontal="right" vertical="center"/>
    </xf>
    <xf numFmtId="1" fontId="0" fillId="0" borderId="1" xfId="0" applyNumberFormat="1" applyBorder="1" applyAlignment="1">
      <alignment horizontal="right" vertical="center"/>
    </xf>
    <xf numFmtId="168" fontId="0" fillId="5" borderId="1" xfId="2" applyNumberFormat="1" applyFont="1" applyFill="1" applyBorder="1" applyAlignment="1">
      <alignment horizontal="right"/>
    </xf>
    <xf numFmtId="166" fontId="13" fillId="5" borderId="1" xfId="0" applyNumberFormat="1" applyFont="1" applyFill="1" applyBorder="1" applyAlignment="1">
      <alignment horizontal="right" wrapText="1"/>
    </xf>
    <xf numFmtId="175" fontId="37" fillId="0" borderId="1" xfId="7" applyNumberFormat="1" applyFont="1" applyBorder="1" applyAlignment="1">
      <alignment horizontal="center" vertical="top"/>
    </xf>
    <xf numFmtId="176" fontId="5" fillId="0" borderId="1" xfId="0" applyNumberFormat="1" applyFont="1" applyBorder="1" applyAlignment="1">
      <alignment vertical="top"/>
    </xf>
    <xf numFmtId="3" fontId="5" fillId="0" borderId="1" xfId="0" applyNumberFormat="1" applyFont="1" applyFill="1" applyBorder="1" applyAlignment="1">
      <alignment vertical="top"/>
    </xf>
    <xf numFmtId="175" fontId="18" fillId="0" borderId="1" xfId="8" applyNumberFormat="1" applyFont="1" applyBorder="1" applyAlignment="1">
      <alignment horizontal="center" vertical="top"/>
    </xf>
    <xf numFmtId="49" fontId="4" fillId="0" borderId="3" xfId="0" applyNumberFormat="1" applyFont="1" applyBorder="1" applyAlignment="1">
      <alignment horizontal="center"/>
    </xf>
    <xf numFmtId="0" fontId="4" fillId="2" borderId="3" xfId="0" applyFont="1" applyFill="1" applyBorder="1" applyAlignment="1">
      <alignment horizontal="center" vertical="center"/>
    </xf>
    <xf numFmtId="3" fontId="12" fillId="0" borderId="1" xfId="10" applyNumberFormat="1" applyFont="1" applyBorder="1" applyAlignment="1">
      <alignment horizontal="center" vertical="center"/>
    </xf>
    <xf numFmtId="37" fontId="4" fillId="0" borderId="1" xfId="11" applyNumberFormat="1" applyFont="1" applyBorder="1" applyAlignment="1">
      <alignment horizontal="center"/>
    </xf>
    <xf numFmtId="0" fontId="6" fillId="2" borderId="1" xfId="0" applyFont="1" applyFill="1" applyBorder="1" applyAlignment="1">
      <alignment horizontal="center"/>
    </xf>
    <xf numFmtId="0" fontId="4" fillId="0" borderId="1" xfId="0" applyFont="1" applyFill="1" applyBorder="1" applyAlignment="1">
      <alignment horizontal="center"/>
    </xf>
    <xf numFmtId="37" fontId="5" fillId="0" borderId="2" xfId="11" applyNumberFormat="1" applyBorder="1" applyAlignment="1">
      <alignment horizontal="right"/>
    </xf>
    <xf numFmtId="37" fontId="4" fillId="0" borderId="9" xfId="11" applyNumberFormat="1" applyFont="1" applyBorder="1" applyAlignment="1">
      <alignment horizontal="right"/>
    </xf>
    <xf numFmtId="37" fontId="4" fillId="0" borderId="1" xfId="0" applyNumberFormat="1" applyFont="1" applyBorder="1" applyAlignment="1">
      <alignment horizontal="center"/>
    </xf>
    <xf numFmtId="3" fontId="12" fillId="0" borderId="1" xfId="10" applyNumberFormat="1" applyFont="1" applyBorder="1" applyAlignment="1">
      <alignment horizontal="right" vertical="center"/>
    </xf>
    <xf numFmtId="9" fontId="5" fillId="0" borderId="1" xfId="12" applyBorder="1" applyAlignment="1">
      <alignment horizontal="right"/>
    </xf>
    <xf numFmtId="170" fontId="4" fillId="0" borderId="1" xfId="0" applyNumberFormat="1" applyFont="1" applyBorder="1" applyAlignment="1">
      <alignment horizontal="center" vertical="center"/>
    </xf>
    <xf numFmtId="49" fontId="0" fillId="0" borderId="1" xfId="0" applyNumberFormat="1" applyBorder="1" applyAlignment="1">
      <alignment horizontal="center"/>
    </xf>
    <xf numFmtId="0" fontId="38" fillId="0" borderId="5" xfId="18" applyBorder="1" applyAlignment="1" applyProtection="1">
      <alignment horizontal="left" vertical="top" wrapText="1"/>
    </xf>
    <xf numFmtId="0" fontId="5" fillId="0" borderId="10" xfId="0" applyFont="1" applyBorder="1"/>
    <xf numFmtId="0" fontId="38" fillId="0" borderId="4" xfId="18" applyBorder="1" applyAlignment="1" applyProtection="1"/>
    <xf numFmtId="0" fontId="5" fillId="0" borderId="0" xfId="0" applyFont="1" applyBorder="1"/>
    <xf numFmtId="0" fontId="12" fillId="0" borderId="0" xfId="18" applyFont="1" applyBorder="1" applyAlignment="1" applyProtection="1">
      <alignment horizontal="left" vertical="top" wrapText="1"/>
    </xf>
    <xf numFmtId="0" fontId="5" fillId="4" borderId="1" xfId="0" applyFont="1" applyFill="1" applyBorder="1" applyAlignment="1">
      <alignment wrapText="1"/>
    </xf>
    <xf numFmtId="0" fontId="5" fillId="4" borderId="1" xfId="0" applyFont="1" applyFill="1" applyBorder="1"/>
    <xf numFmtId="0" fontId="12" fillId="0" borderId="1" xfId="0" applyFont="1" applyBorder="1" applyAlignment="1">
      <alignment horizontal="left" vertical="top" wrapText="1"/>
    </xf>
    <xf numFmtId="0" fontId="0" fillId="0" borderId="1" xfId="0" applyBorder="1" applyAlignment="1">
      <alignment horizontal="left" vertical="top" wrapText="1"/>
    </xf>
    <xf numFmtId="0" fontId="38" fillId="0" borderId="1" xfId="18" applyBorder="1" applyAlignment="1" applyProtection="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9" xfId="0" applyBorder="1" applyAlignment="1">
      <alignment horizontal="left" vertical="top" wrapText="1"/>
    </xf>
    <xf numFmtId="0" fontId="0" fillId="0" borderId="5" xfId="0" applyBorder="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5" fillId="0" borderId="0" xfId="0" applyFont="1" applyAlignment="1">
      <alignment horizontal="left" wrapText="1"/>
    </xf>
    <xf numFmtId="0" fontId="4" fillId="0" borderId="1" xfId="0" applyFont="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4" borderId="1" xfId="0" applyFill="1" applyBorder="1" applyAlignment="1">
      <alignment vertical="center"/>
    </xf>
    <xf numFmtId="0" fontId="4" fillId="0" borderId="0" xfId="0" applyFont="1" applyAlignment="1"/>
    <xf numFmtId="0" fontId="4"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4" borderId="6" xfId="0" applyFont="1" applyFill="1" applyBorder="1" applyAlignment="1"/>
    <xf numFmtId="0" fontId="0" fillId="4" borderId="5" xfId="0" applyFill="1" applyBorder="1" applyAlignment="1"/>
    <xf numFmtId="0" fontId="5" fillId="4" borderId="6" xfId="0" applyFont="1" applyFill="1" applyBorder="1" applyAlignment="1"/>
    <xf numFmtId="0" fontId="0" fillId="4" borderId="6" xfId="0" applyFill="1" applyBorder="1" applyAlignment="1">
      <alignment vertical="center" wrapText="1"/>
    </xf>
    <xf numFmtId="0" fontId="0" fillId="4" borderId="5" xfId="0" applyFill="1" applyBorder="1" applyAlignment="1">
      <alignment vertical="center" wrapText="1"/>
    </xf>
    <xf numFmtId="0" fontId="0" fillId="0" borderId="0" xfId="0" applyFill="1" applyAlignment="1"/>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17" fillId="2" borderId="6" xfId="0" applyFont="1" applyFill="1" applyBorder="1" applyAlignment="1"/>
    <xf numFmtId="0" fontId="0" fillId="0" borderId="9" xfId="0" applyBorder="1" applyAlignment="1"/>
    <xf numFmtId="0" fontId="0" fillId="0" borderId="5" xfId="0" applyBorder="1" applyAlignment="1"/>
    <xf numFmtId="0" fontId="5" fillId="0" borderId="15" xfId="0" applyFont="1" applyBorder="1" applyAlignment="1">
      <alignment horizontal="left" vertical="top" wrapText="1"/>
    </xf>
    <xf numFmtId="0" fontId="0" fillId="0" borderId="15" xfId="0"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0"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2" fillId="0" borderId="7" xfId="0" applyFont="1" applyFill="1" applyBorder="1" applyAlignment="1"/>
    <xf numFmtId="0" fontId="0" fillId="0" borderId="14" xfId="0" applyFill="1" applyBorder="1" applyAlignment="1"/>
    <xf numFmtId="0" fontId="4" fillId="0" borderId="0" xfId="0" applyFont="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0" fillId="0" borderId="10" xfId="0" applyBorder="1" applyAlignment="1">
      <alignment horizontal="left"/>
    </xf>
    <xf numFmtId="0" fontId="0" fillId="0" borderId="11" xfId="0" applyBorder="1" applyAlignment="1">
      <alignment horizontal="left"/>
    </xf>
    <xf numFmtId="0" fontId="4"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12" fillId="0" borderId="20" xfId="0" applyFont="1" applyBorder="1" applyAlignment="1"/>
    <xf numFmtId="0" fontId="0" fillId="0" borderId="20" xfId="0" applyBorder="1" applyAlignment="1"/>
    <xf numFmtId="0" fontId="18"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horizontal="left" vertical="top" wrapText="1"/>
    </xf>
    <xf numFmtId="0" fontId="5"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0" xfId="0" applyFont="1" applyFill="1" applyBorder="1" applyAlignment="1"/>
    <xf numFmtId="0" fontId="5" fillId="0" borderId="4" xfId="0" applyFont="1"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2" fillId="0" borderId="0" xfId="0" applyFont="1" applyAlignment="1">
      <alignment horizontal="left" vertical="top" wrapText="1"/>
    </xf>
    <xf numFmtId="0" fontId="0" fillId="0" borderId="6" xfId="0" applyBorder="1" applyAlignment="1"/>
    <xf numFmtId="0" fontId="0" fillId="0" borderId="6" xfId="0" applyFill="1" applyBorder="1" applyAlignment="1"/>
    <xf numFmtId="0" fontId="4" fillId="0" borderId="0" xfId="0" applyFont="1" applyBorder="1" applyAlignment="1">
      <alignment horizontal="left" vertical="top" wrapText="1"/>
    </xf>
    <xf numFmtId="0" fontId="0" fillId="0" borderId="0" xfId="0" applyBorder="1" applyAlignment="1">
      <alignment horizontal="left" vertical="top" wrapText="1"/>
    </xf>
    <xf numFmtId="0" fontId="12" fillId="0" borderId="6" xfId="0" applyFont="1" applyBorder="1" applyAlignment="1"/>
    <xf numFmtId="0" fontId="0" fillId="0" borderId="1" xfId="0" applyBorder="1" applyAlignment="1"/>
    <xf numFmtId="0" fontId="16" fillId="0" borderId="0" xfId="0" applyFont="1" applyFill="1" applyAlignment="1"/>
    <xf numFmtId="0" fontId="12" fillId="0" borderId="0" xfId="0" applyFont="1" applyFill="1" applyBorder="1" applyAlignment="1">
      <alignment horizontal="left" vertical="top" wrapText="1"/>
    </xf>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0" xfId="0" applyAlignment="1">
      <alignment horizontal="center" vertical="center"/>
    </xf>
    <xf numFmtId="0" fontId="12" fillId="0" borderId="1" xfId="0" applyFont="1" applyBorder="1" applyAlignment="1"/>
    <xf numFmtId="0" fontId="0" fillId="0" borderId="6" xfId="0" applyBorder="1" applyAlignment="1">
      <alignment horizontal="left" vertical="top" wrapText="1"/>
    </xf>
    <xf numFmtId="0" fontId="0" fillId="0" borderId="5" xfId="0" applyBorder="1" applyAlignment="1">
      <alignment wrapText="1"/>
    </xf>
    <xf numFmtId="0" fontId="0" fillId="0" borderId="1" xfId="0" applyBorder="1" applyAlignment="1">
      <alignment horizontal="left" vertical="top"/>
    </xf>
    <xf numFmtId="0" fontId="5" fillId="0" borderId="10" xfId="0" applyFont="1" applyBorder="1" applyAlignment="1">
      <alignment horizontal="left" vertical="top" wrapText="1"/>
    </xf>
    <xf numFmtId="0" fontId="0" fillId="0" borderId="11" xfId="0" applyBorder="1" applyAlignment="1">
      <alignment horizontal="left" vertical="top"/>
    </xf>
    <xf numFmtId="0" fontId="5" fillId="0" borderId="4" xfId="0" applyFont="1" applyBorder="1" applyAlignment="1"/>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17" fillId="2" borderId="1" xfId="0" applyFont="1" applyFill="1" applyBorder="1" applyAlignment="1"/>
    <xf numFmtId="0" fontId="0" fillId="2" borderId="1" xfId="0" applyFill="1" applyBorder="1" applyAlignment="1"/>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2" fillId="0" borderId="0" xfId="0" applyFont="1" applyFill="1" applyBorder="1" applyAlignment="1">
      <alignment vertical="top" wrapText="1"/>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5" fillId="0" borderId="6" xfId="0" applyFont="1" applyFill="1" applyBorder="1" applyAlignment="1"/>
    <xf numFmtId="0" fontId="0" fillId="0" borderId="9" xfId="0" applyFill="1" applyBorder="1" applyAlignment="1"/>
    <xf numFmtId="0" fontId="0" fillId="0" borderId="5" xfId="0" applyFill="1" applyBorder="1" applyAlignment="1"/>
    <xf numFmtId="0" fontId="0" fillId="0" borderId="1" xfId="0" applyFill="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5" fillId="0" borderId="11"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5" fillId="0" borderId="0" xfId="0" applyFont="1" applyAlignment="1">
      <alignment vertical="top"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4" fillId="0" borderId="0" xfId="0" applyFont="1" applyAlignment="1">
      <alignment horizontal="left" vertical="top" wrapText="1"/>
    </xf>
    <xf numFmtId="0" fontId="0" fillId="0" borderId="4"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0" fillId="4" borderId="6" xfId="0" applyFill="1" applyBorder="1" applyAlignment="1">
      <alignment horizontal="left" vertical="top" wrapText="1"/>
    </xf>
    <xf numFmtId="0" fontId="0" fillId="4"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5" fillId="0" borderId="7" xfId="0" applyFont="1" applyBorder="1" applyAlignment="1">
      <alignment horizontal="left" vertical="top" wrapText="1"/>
    </xf>
    <xf numFmtId="0" fontId="17" fillId="0" borderId="0" xfId="0" applyFont="1" applyAlignment="1">
      <alignment horizontal="left" vertical="top" wrapText="1"/>
    </xf>
    <xf numFmtId="0" fontId="0" fillId="0" borderId="1" xfId="0" applyBorder="1"/>
    <xf numFmtId="0" fontId="13" fillId="0" borderId="0" xfId="0" applyFont="1" applyFill="1" applyAlignment="1">
      <alignment wrapText="1"/>
    </xf>
    <xf numFmtId="0" fontId="0" fillId="0" borderId="0" xfId="0" applyFill="1" applyAlignment="1">
      <alignment wrapText="1"/>
    </xf>
    <xf numFmtId="0" fontId="0" fillId="2" borderId="1" xfId="0" applyFill="1" applyBorder="1"/>
    <xf numFmtId="0" fontId="5" fillId="4" borderId="0" xfId="0" applyFont="1" applyFill="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17" fillId="0" borderId="0" xfId="0" applyFont="1" applyFill="1" applyAlignment="1">
      <alignment wrapText="1"/>
    </xf>
    <xf numFmtId="0" fontId="5" fillId="0" borderId="0" xfId="0" applyFont="1" applyFill="1" applyAlignment="1">
      <alignment wrapText="1"/>
    </xf>
    <xf numFmtId="0" fontId="5" fillId="0" borderId="1" xfId="0" applyFont="1" applyFill="1" applyBorder="1" applyAlignment="1">
      <alignment horizontal="left" vertical="top"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8" fillId="0" borderId="0" xfId="0" applyFont="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4" fillId="0" borderId="2" xfId="0" applyFont="1"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0" fillId="0" borderId="9" xfId="0" applyFill="1" applyBorder="1" applyAlignment="1">
      <alignment horizontal="left" vertical="top" wrapText="1"/>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xf numFmtId="0" fontId="4" fillId="0" borderId="0" xfId="0" applyFont="1" applyAlignment="1">
      <alignment horizontal="left" vertical="top"/>
    </xf>
    <xf numFmtId="0" fontId="23" fillId="0" borderId="0" xfId="0" applyFont="1" applyAlignment="1">
      <alignment horizontal="left" vertical="top" wrapText="1"/>
    </xf>
    <xf numFmtId="0" fontId="4" fillId="0" borderId="0" xfId="0" applyFont="1" applyAlignment="1">
      <alignment horizontal="center" vertical="center"/>
    </xf>
    <xf numFmtId="0" fontId="5" fillId="0" borderId="1" xfId="0" applyFont="1" applyBorder="1" applyAlignment="1">
      <alignment vertical="top"/>
    </xf>
    <xf numFmtId="0" fontId="21" fillId="0" borderId="1" xfId="0" applyFont="1" applyFill="1" applyBorder="1" applyAlignment="1">
      <alignment vertical="top" wrapText="1"/>
    </xf>
    <xf numFmtId="0" fontId="27" fillId="0" borderId="0" xfId="0" applyFont="1" applyFill="1" applyAlignment="1">
      <alignment horizontal="left" vertical="top" wrapText="1"/>
    </xf>
    <xf numFmtId="0" fontId="21" fillId="0" borderId="0" xfId="0" applyFont="1" applyFill="1" applyAlignment="1">
      <alignment horizontal="left" vertical="top" wrapText="1"/>
    </xf>
    <xf numFmtId="0" fontId="27" fillId="4" borderId="0" xfId="0" applyFont="1" applyFill="1" applyAlignment="1">
      <alignment horizontal="left" vertical="top" wrapText="1"/>
    </xf>
    <xf numFmtId="0" fontId="27"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3" fillId="0" borderId="0" xfId="0" applyFont="1" applyFill="1" applyAlignment="1">
      <alignment horizontal="center" vertical="center"/>
    </xf>
    <xf numFmtId="0" fontId="13" fillId="4" borderId="0" xfId="0" applyFont="1" applyFill="1" applyAlignment="1">
      <alignment horizontal="left" vertical="top" wrapText="1"/>
    </xf>
    <xf numFmtId="0" fontId="28" fillId="0" borderId="0" xfId="0" applyFont="1" applyAlignment="1">
      <alignment horizontal="left" vertical="top" wrapText="1"/>
    </xf>
  </cellXfs>
  <cellStyles count="20">
    <cellStyle name="Comma" xfId="1" builtinId="3"/>
    <cellStyle name="Comma 2" xfId="11"/>
    <cellStyle name="Comma 2 2" xfId="15"/>
    <cellStyle name="Comma 3" xfId="13"/>
    <cellStyle name="Currency" xfId="2" builtinId="4"/>
    <cellStyle name="Currency 2" xfId="3"/>
    <cellStyle name="Currency 2 2" xfId="16"/>
    <cellStyle name="Currency 3" xfId="17"/>
    <cellStyle name="Hyperlink 2" xfId="18"/>
    <cellStyle name="Normal" xfId="0" builtinId="0"/>
    <cellStyle name="Normal 2" xfId="4"/>
    <cellStyle name="Normal 2 2" xfId="7"/>
    <cellStyle name="Normal 2 3" xfId="10"/>
    <cellStyle name="Normal 3" xfId="9"/>
    <cellStyle name="Normal 4" xfId="14"/>
    <cellStyle name="Normal_CDS-I" xfId="8"/>
    <cellStyle name="Percent" xfId="5" builtinId="5"/>
    <cellStyle name="Percent 2" xfId="6"/>
    <cellStyle name="Percent 3" xfId="12"/>
    <cellStyle name="Percent 4"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4.xml"/></Relationships>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7ABF465-4BD6-4A46-BD69-DCC3E77F570C}" diskRevisions="1" version="2" protected="1">
  <header guid="{E4B41062-C3B9-4D91-8DC1-1E68926F0863}" dateTime="2010-12-13T16:41:13" maxSheetId="13" userName="BSC" r:id="rId1">
    <sheetIdMap count="12">
      <sheetId val="1"/>
      <sheetId val="2"/>
      <sheetId val="3"/>
      <sheetId val="4"/>
      <sheetId val="5"/>
      <sheetId val="6"/>
      <sheetId val="7"/>
      <sheetId val="8"/>
      <sheetId val="9"/>
      <sheetId val="10"/>
      <sheetId val="11"/>
      <sheetId val="12"/>
    </sheetIdMap>
  </header>
  <header guid="{27ABF465-4BD6-4A46-BD69-DCC3E77F570C}" dateTime="2011-07-12T08:38:32" maxSheetId="13" userName="utsa" r:id="rId2">
    <sheetIdMap count="12">
      <sheetId val="1"/>
      <sheetId val="2"/>
      <sheetId val="3"/>
      <sheetId val="4"/>
      <sheetId val="5"/>
      <sheetId val="6"/>
      <sheetId val="7"/>
      <sheetId val="8"/>
      <sheetId val="9"/>
      <sheetId val="10"/>
      <sheetId val="11"/>
      <sheetId val="12"/>
    </sheetIdMap>
  </header>
</headers>
</file>

<file path=xl/revisions/revisionLog1.xml><?xml version="1.0" encoding="utf-8"?>
<revisions xmlns="http://schemas.openxmlformats.org/spreadsheetml/2006/main" xmlns:r="http://schemas.openxmlformats.org/officeDocument/2006/relationship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F4C7426-C259-4DB4-B710-176988AD592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4B41062-C3B9-4D91-8DC1-1E68926F0863}" name="BSC" id="-845667427" dateTime="2010-12-13T16:41:1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douglas.atkinson@utsa.edu" TargetMode="External"/><Relationship Id="rId7" Type="http://schemas.openxmlformats.org/officeDocument/2006/relationships/hyperlink" Target="https://www.applytexas.org/adappc/gen/c_start.WBX"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rospects@utsa.edu" TargetMode="External"/><Relationship Id="rId5" Type="http://schemas.openxmlformats.org/officeDocument/2006/relationships/hyperlink" Target="http://utsa.edu/" TargetMode="External"/><Relationship Id="rId4" Type="http://schemas.openxmlformats.org/officeDocument/2006/relationships/hyperlink" Target="http://utsa.edu/ir/resources/recent.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tabSelected="1"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397" t="s">
        <v>177</v>
      </c>
      <c r="B1" s="397"/>
      <c r="C1" s="397"/>
      <c r="D1" s="398"/>
      <c r="E1" s="328"/>
      <c r="F1" s="328"/>
    </row>
    <row r="2" spans="1:6" x14ac:dyDescent="0.2">
      <c r="A2" s="298"/>
      <c r="B2" s="328"/>
      <c r="C2" s="399"/>
      <c r="D2" s="399"/>
      <c r="E2" s="328"/>
      <c r="F2" s="328"/>
    </row>
    <row r="3" spans="1:6" x14ac:dyDescent="0.2">
      <c r="A3" s="331" t="s">
        <v>68</v>
      </c>
      <c r="B3" s="175" t="s">
        <v>69</v>
      </c>
      <c r="C3" s="305"/>
      <c r="D3" s="305"/>
      <c r="E3" s="328"/>
      <c r="F3" s="328"/>
    </row>
    <row r="4" spans="1:6" x14ac:dyDescent="0.2">
      <c r="A4" s="331" t="s">
        <v>68</v>
      </c>
      <c r="B4" s="176" t="s">
        <v>70</v>
      </c>
      <c r="C4" s="286"/>
      <c r="D4" s="286" t="s">
        <v>1085</v>
      </c>
      <c r="E4" s="328"/>
      <c r="F4" s="328"/>
    </row>
    <row r="5" spans="1:6" x14ac:dyDescent="0.2">
      <c r="A5" s="331" t="s">
        <v>68</v>
      </c>
      <c r="B5" s="176" t="s">
        <v>71</v>
      </c>
      <c r="C5" s="286"/>
      <c r="D5" s="286" t="s">
        <v>1086</v>
      </c>
      <c r="E5" s="328"/>
      <c r="F5" s="328"/>
    </row>
    <row r="6" spans="1:6" x14ac:dyDescent="0.2">
      <c r="A6" s="331" t="s">
        <v>68</v>
      </c>
      <c r="B6" s="176" t="s">
        <v>72</v>
      </c>
      <c r="C6" s="286"/>
      <c r="D6" s="286" t="s">
        <v>1087</v>
      </c>
      <c r="E6" s="328"/>
      <c r="F6" s="328"/>
    </row>
    <row r="7" spans="1:6" x14ac:dyDescent="0.2">
      <c r="A7" s="331" t="s">
        <v>68</v>
      </c>
      <c r="B7" s="176" t="s">
        <v>179</v>
      </c>
      <c r="C7" s="286"/>
      <c r="D7" s="286" t="s">
        <v>1088</v>
      </c>
      <c r="E7" s="328"/>
      <c r="F7" s="328"/>
    </row>
    <row r="8" spans="1:6" x14ac:dyDescent="0.2">
      <c r="A8" s="331" t="s">
        <v>68</v>
      </c>
      <c r="B8" s="176" t="s">
        <v>73</v>
      </c>
      <c r="C8" s="286"/>
      <c r="D8" s="286" t="s">
        <v>1089</v>
      </c>
      <c r="E8" s="328"/>
      <c r="F8" s="328"/>
    </row>
    <row r="9" spans="1:6" x14ac:dyDescent="0.2">
      <c r="A9" s="331" t="s">
        <v>68</v>
      </c>
      <c r="B9" s="176" t="s">
        <v>74</v>
      </c>
      <c r="C9" s="286"/>
      <c r="D9" s="286" t="s">
        <v>1090</v>
      </c>
      <c r="E9" s="328"/>
      <c r="F9" s="328"/>
    </row>
    <row r="10" spans="1:6" x14ac:dyDescent="0.2">
      <c r="A10" s="331" t="s">
        <v>68</v>
      </c>
      <c r="B10" s="176" t="s">
        <v>75</v>
      </c>
      <c r="C10" s="286"/>
      <c r="D10" s="286" t="s">
        <v>1091</v>
      </c>
      <c r="E10" s="328"/>
      <c r="F10" s="328"/>
    </row>
    <row r="11" spans="1:6" x14ac:dyDescent="0.2">
      <c r="A11" s="331" t="s">
        <v>68</v>
      </c>
      <c r="B11" s="176" t="s">
        <v>76</v>
      </c>
      <c r="C11" s="286"/>
      <c r="D11" s="385" t="s">
        <v>1092</v>
      </c>
      <c r="E11" s="328"/>
      <c r="F11" s="328"/>
    </row>
    <row r="12" spans="1:6" x14ac:dyDescent="0.2">
      <c r="A12" s="331" t="s">
        <v>68</v>
      </c>
      <c r="B12" s="44" t="s">
        <v>77</v>
      </c>
      <c r="C12" s="305"/>
      <c r="D12" s="174"/>
      <c r="E12" s="173" t="s">
        <v>360</v>
      </c>
      <c r="F12" s="25" t="s">
        <v>361</v>
      </c>
    </row>
    <row r="13" spans="1:6" x14ac:dyDescent="0.2">
      <c r="A13" s="331"/>
      <c r="B13" s="44"/>
      <c r="C13" s="305"/>
      <c r="D13" s="174"/>
      <c r="E13" s="42" t="s">
        <v>1064</v>
      </c>
      <c r="F13" s="318"/>
    </row>
    <row r="14" spans="1:6" x14ac:dyDescent="0.2">
      <c r="A14" s="331" t="s">
        <v>68</v>
      </c>
      <c r="B14" s="386" t="s">
        <v>78</v>
      </c>
      <c r="C14" s="307"/>
      <c r="D14" s="310"/>
      <c r="E14" s="328"/>
      <c r="F14" s="328"/>
    </row>
    <row r="15" spans="1:6" x14ac:dyDescent="0.2">
      <c r="A15" s="331"/>
      <c r="B15" s="387" t="s">
        <v>1093</v>
      </c>
      <c r="C15" s="311"/>
      <c r="D15" s="312"/>
      <c r="E15" s="328"/>
      <c r="F15" s="328"/>
    </row>
    <row r="16" spans="1:6" x14ac:dyDescent="0.2">
      <c r="A16" s="331"/>
      <c r="B16" s="388"/>
      <c r="C16" s="301"/>
      <c r="D16" s="301"/>
      <c r="E16" s="328"/>
      <c r="F16" s="328"/>
    </row>
    <row r="17" spans="1:6" ht="53.25" customHeight="1" x14ac:dyDescent="0.2">
      <c r="A17" s="206" t="s">
        <v>304</v>
      </c>
      <c r="B17" s="401" t="s">
        <v>592</v>
      </c>
      <c r="C17" s="401"/>
      <c r="D17" s="401"/>
      <c r="E17" s="328"/>
      <c r="F17" s="328"/>
    </row>
    <row r="18" spans="1:6" ht="53.25" customHeight="1" x14ac:dyDescent="0.2">
      <c r="A18" s="331"/>
      <c r="B18" s="402"/>
      <c r="C18" s="403"/>
      <c r="D18" s="404"/>
      <c r="E18" s="328"/>
      <c r="F18" s="328"/>
    </row>
    <row r="19" spans="1:6" x14ac:dyDescent="0.2">
      <c r="A19" s="298"/>
      <c r="B19" s="328"/>
      <c r="C19" s="283"/>
      <c r="D19" s="283"/>
      <c r="E19" s="328"/>
      <c r="F19" s="328"/>
    </row>
    <row r="20" spans="1:6" x14ac:dyDescent="0.2">
      <c r="A20" s="331" t="s">
        <v>584</v>
      </c>
      <c r="B20" s="8" t="s">
        <v>178</v>
      </c>
      <c r="C20" s="400"/>
      <c r="D20" s="400"/>
      <c r="E20" s="328"/>
      <c r="F20" s="328"/>
    </row>
    <row r="21" spans="1:6" x14ac:dyDescent="0.2">
      <c r="A21" s="331" t="s">
        <v>584</v>
      </c>
      <c r="B21" s="318" t="s">
        <v>942</v>
      </c>
      <c r="C21" s="392" t="s">
        <v>1094</v>
      </c>
      <c r="D21" s="392"/>
      <c r="E21" s="328"/>
      <c r="F21" s="328"/>
    </row>
    <row r="22" spans="1:6" x14ac:dyDescent="0.2">
      <c r="A22" s="331" t="s">
        <v>584</v>
      </c>
      <c r="B22" s="318" t="s">
        <v>179</v>
      </c>
      <c r="C22" s="392" t="s">
        <v>1088</v>
      </c>
      <c r="D22" s="392"/>
      <c r="E22" s="328"/>
      <c r="F22" s="328"/>
    </row>
    <row r="23" spans="1:6" x14ac:dyDescent="0.2">
      <c r="A23" s="331" t="s">
        <v>584</v>
      </c>
      <c r="B23" s="169" t="s">
        <v>572</v>
      </c>
      <c r="C23" s="393" t="s">
        <v>1095</v>
      </c>
      <c r="D23" s="393"/>
      <c r="E23" s="328"/>
      <c r="F23" s="328"/>
    </row>
    <row r="24" spans="1:6" x14ac:dyDescent="0.2">
      <c r="A24" s="331" t="s">
        <v>584</v>
      </c>
      <c r="B24" s="169" t="s">
        <v>571</v>
      </c>
      <c r="C24" s="395"/>
      <c r="D24" s="396"/>
      <c r="E24" s="328"/>
      <c r="F24" s="328"/>
    </row>
    <row r="25" spans="1:6" x14ac:dyDescent="0.2">
      <c r="A25" s="331" t="s">
        <v>584</v>
      </c>
      <c r="B25" s="169" t="s">
        <v>572</v>
      </c>
      <c r="C25" s="395"/>
      <c r="D25" s="396"/>
      <c r="E25" s="328"/>
      <c r="F25" s="328"/>
    </row>
    <row r="26" spans="1:6" x14ac:dyDescent="0.2">
      <c r="A26" s="331" t="s">
        <v>584</v>
      </c>
      <c r="B26" s="318" t="s">
        <v>573</v>
      </c>
      <c r="C26" s="393" t="s">
        <v>1096</v>
      </c>
      <c r="D26" s="393"/>
      <c r="E26" s="328"/>
      <c r="F26" s="328"/>
    </row>
    <row r="27" spans="1:6" x14ac:dyDescent="0.2">
      <c r="A27" s="331" t="s">
        <v>584</v>
      </c>
      <c r="B27" s="318" t="s">
        <v>180</v>
      </c>
      <c r="C27" s="394" t="s">
        <v>1097</v>
      </c>
      <c r="D27" s="393"/>
      <c r="E27" s="328"/>
      <c r="F27" s="328"/>
    </row>
    <row r="28" spans="1:6" x14ac:dyDescent="0.2">
      <c r="A28" s="331" t="s">
        <v>584</v>
      </c>
      <c r="B28" s="318" t="s">
        <v>181</v>
      </c>
      <c r="C28" s="393" t="s">
        <v>1098</v>
      </c>
      <c r="D28" s="393"/>
      <c r="E28" s="328"/>
      <c r="F28" s="328"/>
    </row>
    <row r="29" spans="1:6" x14ac:dyDescent="0.2">
      <c r="A29" s="331" t="s">
        <v>584</v>
      </c>
      <c r="B29" s="318" t="s">
        <v>182</v>
      </c>
      <c r="C29" s="393" t="s">
        <v>1099</v>
      </c>
      <c r="D29" s="393"/>
      <c r="E29" s="328"/>
      <c r="F29" s="328"/>
    </row>
    <row r="30" spans="1:6" x14ac:dyDescent="0.2">
      <c r="A30" s="331" t="s">
        <v>584</v>
      </c>
      <c r="B30" s="318" t="s">
        <v>574</v>
      </c>
      <c r="C30" s="393" t="s">
        <v>1100</v>
      </c>
      <c r="D30" s="393"/>
      <c r="E30" s="328"/>
      <c r="F30" s="328"/>
    </row>
    <row r="31" spans="1:6" x14ac:dyDescent="0.2">
      <c r="A31" s="331" t="s">
        <v>584</v>
      </c>
      <c r="B31" s="318" t="s">
        <v>572</v>
      </c>
      <c r="C31" s="393" t="s">
        <v>1095</v>
      </c>
      <c r="D31" s="393"/>
      <c r="E31" s="328"/>
      <c r="F31" s="328"/>
    </row>
    <row r="32" spans="1:6" x14ac:dyDescent="0.2">
      <c r="A32" s="331" t="s">
        <v>584</v>
      </c>
      <c r="B32" s="318" t="s">
        <v>802</v>
      </c>
      <c r="C32" s="393" t="s">
        <v>1101</v>
      </c>
      <c r="D32" s="393"/>
      <c r="E32" s="328"/>
      <c r="F32" s="328"/>
    </row>
    <row r="33" spans="1:6" x14ac:dyDescent="0.2">
      <c r="A33" s="331" t="s">
        <v>584</v>
      </c>
      <c r="B33" s="318" t="s">
        <v>183</v>
      </c>
      <c r="C33" s="394" t="s">
        <v>1102</v>
      </c>
      <c r="D33" s="392"/>
      <c r="E33" s="328"/>
      <c r="F33" s="328"/>
    </row>
    <row r="34" spans="1:6" ht="38.25" x14ac:dyDescent="0.2">
      <c r="A34" s="206" t="s">
        <v>584</v>
      </c>
      <c r="B34" s="230" t="s">
        <v>990</v>
      </c>
      <c r="C34" s="394" t="s">
        <v>1103</v>
      </c>
      <c r="D34" s="393"/>
      <c r="E34" s="328"/>
      <c r="F34" s="328"/>
    </row>
    <row r="35" spans="1:6" ht="51" x14ac:dyDescent="0.2">
      <c r="A35" s="206" t="s">
        <v>584</v>
      </c>
      <c r="B35" s="229" t="s">
        <v>991</v>
      </c>
      <c r="C35" s="389"/>
      <c r="D35" s="188"/>
      <c r="E35" s="328"/>
      <c r="F35" s="328"/>
    </row>
    <row r="36" spans="1:6" x14ac:dyDescent="0.2">
      <c r="A36" s="298"/>
      <c r="B36" s="328"/>
      <c r="C36" s="328"/>
      <c r="D36" s="328"/>
      <c r="E36" s="328"/>
      <c r="F36" s="328"/>
    </row>
    <row r="37" spans="1:6" ht="12.75" customHeight="1" x14ac:dyDescent="0.2">
      <c r="A37" s="331" t="s">
        <v>585</v>
      </c>
      <c r="B37" s="405" t="s">
        <v>184</v>
      </c>
      <c r="C37" s="406"/>
      <c r="D37" s="398"/>
      <c r="E37" s="328"/>
      <c r="F37" s="328"/>
    </row>
    <row r="38" spans="1:6" x14ac:dyDescent="0.2">
      <c r="A38" s="331" t="s">
        <v>585</v>
      </c>
      <c r="B38" s="9" t="s">
        <v>185</v>
      </c>
      <c r="C38" s="86" t="s">
        <v>1064</v>
      </c>
      <c r="D38" s="328"/>
      <c r="E38" s="328"/>
      <c r="F38" s="328"/>
    </row>
    <row r="39" spans="1:6" x14ac:dyDescent="0.2">
      <c r="A39" s="331" t="s">
        <v>585</v>
      </c>
      <c r="B39" s="9" t="s">
        <v>186</v>
      </c>
      <c r="C39" s="86"/>
      <c r="D39" s="328"/>
      <c r="E39" s="328"/>
      <c r="F39" s="328"/>
    </row>
    <row r="40" spans="1:6" x14ac:dyDescent="0.2">
      <c r="A40" s="331" t="s">
        <v>585</v>
      </c>
      <c r="B40" s="9" t="s">
        <v>187</v>
      </c>
      <c r="C40" s="86"/>
      <c r="D40" s="328"/>
      <c r="E40" s="328"/>
      <c r="F40" s="328"/>
    </row>
    <row r="41" spans="1:6" x14ac:dyDescent="0.2">
      <c r="A41" s="331"/>
      <c r="B41" s="3"/>
      <c r="C41" s="328"/>
      <c r="D41" s="328"/>
      <c r="E41" s="328"/>
      <c r="F41" s="328"/>
    </row>
    <row r="42" spans="1:6" x14ac:dyDescent="0.2">
      <c r="A42" s="331" t="s">
        <v>586</v>
      </c>
      <c r="B42" s="3" t="s">
        <v>575</v>
      </c>
      <c r="C42" s="328"/>
      <c r="D42" s="328"/>
      <c r="E42" s="328"/>
      <c r="F42" s="328"/>
    </row>
    <row r="43" spans="1:6" x14ac:dyDescent="0.2">
      <c r="A43" s="331" t="s">
        <v>586</v>
      </c>
      <c r="B43" s="9" t="s">
        <v>188</v>
      </c>
      <c r="C43" s="86" t="s">
        <v>1064</v>
      </c>
      <c r="D43" s="328"/>
      <c r="E43" s="328"/>
      <c r="F43" s="328"/>
    </row>
    <row r="44" spans="1:6" x14ac:dyDescent="0.2">
      <c r="A44" s="331" t="s">
        <v>586</v>
      </c>
      <c r="B44" s="9" t="s">
        <v>189</v>
      </c>
      <c r="C44" s="86"/>
      <c r="D44" s="328"/>
      <c r="E44" s="328"/>
      <c r="F44" s="328"/>
    </row>
    <row r="45" spans="1:6" x14ac:dyDescent="0.2">
      <c r="A45" s="331" t="s">
        <v>586</v>
      </c>
      <c r="B45" s="9" t="s">
        <v>190</v>
      </c>
      <c r="C45" s="86"/>
      <c r="D45" s="328"/>
      <c r="E45" s="328"/>
      <c r="F45" s="328"/>
    </row>
    <row r="46" spans="1:6" x14ac:dyDescent="0.2">
      <c r="A46" s="331"/>
      <c r="B46" s="3"/>
      <c r="C46" s="328"/>
      <c r="D46" s="328"/>
      <c r="E46" s="328"/>
      <c r="F46" s="328"/>
    </row>
    <row r="47" spans="1:6" x14ac:dyDescent="0.2">
      <c r="A47" s="331" t="s">
        <v>587</v>
      </c>
      <c r="B47" s="3" t="s">
        <v>191</v>
      </c>
      <c r="C47" s="4"/>
      <c r="D47" s="328"/>
      <c r="E47" s="328"/>
      <c r="F47" s="328"/>
    </row>
    <row r="48" spans="1:6" x14ac:dyDescent="0.2">
      <c r="A48" s="331" t="s">
        <v>587</v>
      </c>
      <c r="B48" s="9" t="s">
        <v>192</v>
      </c>
      <c r="C48" s="86" t="s">
        <v>1064</v>
      </c>
      <c r="D48" s="328"/>
      <c r="E48" s="328"/>
      <c r="F48" s="328"/>
    </row>
    <row r="49" spans="1:6" x14ac:dyDescent="0.2">
      <c r="A49" s="331" t="s">
        <v>587</v>
      </c>
      <c r="B49" s="9" t="s">
        <v>193</v>
      </c>
      <c r="C49" s="85"/>
      <c r="D49" s="328"/>
      <c r="E49" s="328"/>
      <c r="F49" s="328"/>
    </row>
    <row r="50" spans="1:6" x14ac:dyDescent="0.2">
      <c r="A50" s="331" t="s">
        <v>587</v>
      </c>
      <c r="B50" s="9" t="s">
        <v>194</v>
      </c>
      <c r="C50" s="85"/>
      <c r="D50" s="328"/>
      <c r="E50" s="328"/>
      <c r="F50" s="328"/>
    </row>
    <row r="51" spans="1:6" x14ac:dyDescent="0.2">
      <c r="A51" s="331" t="s">
        <v>587</v>
      </c>
      <c r="B51" s="10" t="s">
        <v>195</v>
      </c>
      <c r="C51" s="85"/>
      <c r="D51" s="328"/>
      <c r="E51" s="328"/>
      <c r="F51" s="328"/>
    </row>
    <row r="52" spans="1:6" x14ac:dyDescent="0.2">
      <c r="A52" s="331" t="s">
        <v>587</v>
      </c>
      <c r="B52" s="9" t="s">
        <v>196</v>
      </c>
      <c r="C52" s="85"/>
      <c r="D52" s="328"/>
      <c r="E52" s="328"/>
      <c r="F52" s="328"/>
    </row>
    <row r="53" spans="1:6" x14ac:dyDescent="0.2">
      <c r="A53" s="331" t="s">
        <v>587</v>
      </c>
      <c r="B53" s="11" t="s">
        <v>197</v>
      </c>
      <c r="C53" s="85"/>
      <c r="D53" s="328"/>
      <c r="E53" s="328"/>
      <c r="F53" s="328"/>
    </row>
    <row r="54" spans="1:6" x14ac:dyDescent="0.2">
      <c r="A54" s="331"/>
      <c r="B54" s="88"/>
      <c r="C54" s="87"/>
      <c r="D54" s="328"/>
      <c r="E54" s="328"/>
      <c r="F54" s="328"/>
    </row>
    <row r="55" spans="1:6" x14ac:dyDescent="0.2">
      <c r="A55" s="331" t="s">
        <v>587</v>
      </c>
      <c r="B55" s="11" t="s">
        <v>198</v>
      </c>
      <c r="C55" s="85"/>
      <c r="D55" s="328"/>
      <c r="E55" s="328"/>
      <c r="F55" s="328"/>
    </row>
    <row r="56" spans="1:6" x14ac:dyDescent="0.2">
      <c r="A56" s="331"/>
      <c r="B56" s="13"/>
      <c r="C56" s="14"/>
      <c r="D56" s="328"/>
      <c r="E56" s="328"/>
      <c r="F56" s="328"/>
    </row>
    <row r="57" spans="1:6" x14ac:dyDescent="0.2">
      <c r="A57" s="331"/>
      <c r="B57" s="3"/>
      <c r="C57" s="4"/>
      <c r="D57" s="328"/>
      <c r="E57" s="328"/>
      <c r="F57" s="328"/>
    </row>
    <row r="58" spans="1:6" x14ac:dyDescent="0.2">
      <c r="A58" s="331" t="s">
        <v>588</v>
      </c>
      <c r="B58" s="3" t="s">
        <v>576</v>
      </c>
      <c r="C58" s="328"/>
      <c r="D58" s="328"/>
      <c r="E58" s="328"/>
      <c r="F58" s="328"/>
    </row>
    <row r="59" spans="1:6" x14ac:dyDescent="0.2">
      <c r="A59" s="331" t="s">
        <v>588</v>
      </c>
      <c r="B59" s="9" t="s">
        <v>199</v>
      </c>
      <c r="C59" s="86"/>
      <c r="D59" s="328"/>
      <c r="E59" s="328"/>
      <c r="F59" s="328"/>
    </row>
    <row r="60" spans="1:6" x14ac:dyDescent="0.2">
      <c r="A60" s="331" t="s">
        <v>588</v>
      </c>
      <c r="B60" s="9" t="s">
        <v>200</v>
      </c>
      <c r="C60" s="86"/>
      <c r="D60" s="328"/>
      <c r="E60" s="328"/>
      <c r="F60" s="328"/>
    </row>
    <row r="61" spans="1:6" x14ac:dyDescent="0.2">
      <c r="A61" s="331" t="s">
        <v>588</v>
      </c>
      <c r="B61" s="9" t="s">
        <v>201</v>
      </c>
      <c r="C61" s="86"/>
      <c r="D61" s="328"/>
      <c r="E61" s="328"/>
      <c r="F61" s="328"/>
    </row>
    <row r="62" spans="1:6" x14ac:dyDescent="0.2">
      <c r="A62" s="331" t="s">
        <v>588</v>
      </c>
      <c r="B62" s="9" t="s">
        <v>202</v>
      </c>
      <c r="C62" s="86"/>
      <c r="D62" s="328"/>
      <c r="E62" s="328"/>
      <c r="F62" s="328"/>
    </row>
    <row r="63" spans="1:6" x14ac:dyDescent="0.2">
      <c r="A63" s="331" t="s">
        <v>588</v>
      </c>
      <c r="B63" s="9" t="s">
        <v>203</v>
      </c>
      <c r="C63" s="86"/>
      <c r="D63" s="328"/>
      <c r="E63" s="328"/>
      <c r="F63" s="328"/>
    </row>
    <row r="64" spans="1:6" x14ac:dyDescent="0.2">
      <c r="A64" s="331" t="s">
        <v>588</v>
      </c>
      <c r="B64" s="9" t="s">
        <v>204</v>
      </c>
      <c r="C64" s="86" t="s">
        <v>1064</v>
      </c>
      <c r="D64" s="328"/>
      <c r="E64" s="328"/>
      <c r="F64" s="328"/>
    </row>
    <row r="65" spans="1:6" x14ac:dyDescent="0.2">
      <c r="A65" s="331" t="s">
        <v>588</v>
      </c>
      <c r="B65" s="9" t="s">
        <v>205</v>
      </c>
      <c r="C65" s="86" t="s">
        <v>1064</v>
      </c>
      <c r="D65" s="328"/>
      <c r="E65" s="328"/>
      <c r="F65" s="328"/>
    </row>
    <row r="66" spans="1:6" x14ac:dyDescent="0.2">
      <c r="A66" s="331" t="s">
        <v>588</v>
      </c>
      <c r="B66" s="9" t="s">
        <v>206</v>
      </c>
      <c r="C66" s="86" t="s">
        <v>1064</v>
      </c>
      <c r="D66" s="328"/>
      <c r="E66" s="328"/>
      <c r="F66" s="328"/>
    </row>
    <row r="67" spans="1:6" x14ac:dyDescent="0.2">
      <c r="A67" s="331" t="s">
        <v>588</v>
      </c>
      <c r="B67" s="9" t="s">
        <v>207</v>
      </c>
      <c r="C67" s="86"/>
      <c r="D67" s="328"/>
      <c r="E67" s="328"/>
      <c r="F67" s="328"/>
    </row>
    <row r="68" spans="1:6" ht="25.5" x14ac:dyDescent="0.2">
      <c r="A68" s="331" t="s">
        <v>588</v>
      </c>
      <c r="B68" s="390" t="s">
        <v>411</v>
      </c>
      <c r="C68" s="86" t="s">
        <v>1064</v>
      </c>
      <c r="D68" s="328"/>
      <c r="E68" s="328"/>
      <c r="F68" s="328"/>
    </row>
    <row r="69" spans="1:6" ht="25.5" x14ac:dyDescent="0.2">
      <c r="A69" s="331" t="s">
        <v>588</v>
      </c>
      <c r="B69" s="390" t="s">
        <v>412</v>
      </c>
      <c r="C69" s="86"/>
      <c r="D69" s="328"/>
      <c r="E69" s="328"/>
      <c r="F69" s="328"/>
    </row>
    <row r="70" spans="1:6" x14ac:dyDescent="0.2">
      <c r="A70" s="331" t="s">
        <v>588</v>
      </c>
      <c r="B70" s="391" t="s">
        <v>413</v>
      </c>
      <c r="C70" s="86"/>
      <c r="D70" s="328"/>
      <c r="E70" s="328"/>
      <c r="F70" s="328"/>
    </row>
  </sheetData>
  <customSheetViews>
    <customSheetView guid="{1F4C7426-C259-4DB4-B710-176988AD592D}" fitToPage="1">
      <selection sqref="A1:D1"/>
      <pageMargins left="0.75" right="0.75" top="1" bottom="1" header="0.5" footer="0.5"/>
      <pageSetup scale="62" orientation="portrait" r:id="rId1"/>
      <headerFooter alignWithMargins="0">
        <oddHeader>&amp;CCommon Data Set 2010-11</oddHeader>
        <oddFooter>&amp;C&amp;A&amp;RPage &amp;P</oddFooter>
      </headerFooter>
    </customSheetView>
    <customSheetView guid="{7EBD9242-BBF1-491F-8B1E-69F1D3AEB756}" fitToPage="1">
      <selection activeCell="J11" sqref="J11"/>
      <pageMargins left="0.75" right="0.75" top="1" bottom="1" header="0.5" footer="0.5"/>
      <pageSetup scale="62" orientation="portrait" r:id="rId2"/>
      <headerFooter alignWithMargins="0">
        <oddHeader>&amp;CCommon Data Set 2010-11</oddHeader>
        <oddFooter>&amp;C&amp;A&amp;RPage &amp;P</oddFooter>
      </headerFooter>
    </customSheetView>
  </customSheetViews>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3"/>
    <hyperlink ref="B15" r:id="rId4"/>
    <hyperlink ref="C27" r:id="rId5"/>
    <hyperlink ref="C33" r:id="rId6"/>
    <hyperlink ref="C34" r:id="rId7"/>
  </hyperlinks>
  <pageMargins left="0.75" right="0.75" top="1" bottom="1" header="0.5" footer="0.5"/>
  <pageSetup scale="62" orientation="portrait" r:id="rId8"/>
  <headerFooter alignWithMargins="0">
    <oddHeader>&amp;CCommon Data Set 2010-11</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tabSelected="1" workbookViewId="0">
      <selection sqref="A1:D1"/>
    </sheetView>
  </sheetViews>
  <sheetFormatPr defaultRowHeight="12.75" x14ac:dyDescent="0.2"/>
  <cols>
    <col min="1" max="1" width="3.85546875" style="1" customWidth="1"/>
    <col min="2" max="2" width="42" customWidth="1"/>
    <col min="3" max="3" width="20.140625" customWidth="1"/>
    <col min="4" max="5" width="15.42578125" customWidth="1"/>
    <col min="6" max="6" width="19.7109375" bestFit="1" customWidth="1"/>
  </cols>
  <sheetData>
    <row r="1" spans="1:6" ht="18" x14ac:dyDescent="0.2">
      <c r="A1" s="596" t="s">
        <v>446</v>
      </c>
      <c r="B1" s="596"/>
      <c r="C1" s="596"/>
      <c r="D1" s="596"/>
      <c r="E1" s="596"/>
    </row>
    <row r="3" spans="1:6" x14ac:dyDescent="0.2">
      <c r="A3" s="79" t="s">
        <v>447</v>
      </c>
      <c r="B3" s="81" t="s">
        <v>105</v>
      </c>
    </row>
    <row r="4" spans="1:6" s="203" customFormat="1" ht="72" customHeight="1" x14ac:dyDescent="0.2">
      <c r="A4" s="26" t="s">
        <v>447</v>
      </c>
      <c r="B4" s="537" t="s">
        <v>322</v>
      </c>
      <c r="C4" s="537"/>
      <c r="D4" s="537"/>
      <c r="E4" s="537"/>
      <c r="F4" s="537"/>
    </row>
    <row r="5" spans="1:6" ht="26.25" thickBot="1" x14ac:dyDescent="0.25">
      <c r="A5" s="79" t="s">
        <v>447</v>
      </c>
      <c r="B5" s="82" t="s">
        <v>448</v>
      </c>
      <c r="C5" s="34" t="s">
        <v>449</v>
      </c>
      <c r="D5" s="34" t="s">
        <v>201</v>
      </c>
      <c r="E5" s="34" t="s">
        <v>450</v>
      </c>
      <c r="F5" s="34" t="s">
        <v>1053</v>
      </c>
    </row>
    <row r="6" spans="1:6" ht="13.5" thickBot="1" x14ac:dyDescent="0.25">
      <c r="A6" s="79" t="s">
        <v>447</v>
      </c>
      <c r="B6" s="221" t="s">
        <v>451</v>
      </c>
      <c r="C6" s="222"/>
      <c r="D6" s="222"/>
      <c r="E6" s="279"/>
      <c r="F6" s="223">
        <v>1</v>
      </c>
    </row>
    <row r="7" spans="1:6" ht="13.5" thickBot="1" x14ac:dyDescent="0.25">
      <c r="A7" s="79" t="s">
        <v>447</v>
      </c>
      <c r="B7" s="224" t="s">
        <v>306</v>
      </c>
      <c r="C7" s="225"/>
      <c r="D7" s="225"/>
      <c r="E7" s="279">
        <v>2.2522522522522522E-3</v>
      </c>
      <c r="F7" s="226">
        <v>3</v>
      </c>
    </row>
    <row r="8" spans="1:6" ht="13.5" thickBot="1" x14ac:dyDescent="0.25">
      <c r="A8" s="79" t="s">
        <v>447</v>
      </c>
      <c r="B8" s="224" t="s">
        <v>452</v>
      </c>
      <c r="C8" s="225"/>
      <c r="D8" s="225"/>
      <c r="E8" s="279">
        <v>3.5285285285285288E-2</v>
      </c>
      <c r="F8" s="226">
        <v>4</v>
      </c>
    </row>
    <row r="9" spans="1:6" ht="13.5" thickBot="1" x14ac:dyDescent="0.25">
      <c r="A9" s="79" t="s">
        <v>447</v>
      </c>
      <c r="B9" s="224" t="s">
        <v>453</v>
      </c>
      <c r="C9" s="225"/>
      <c r="D9" s="225"/>
      <c r="E9" s="279">
        <v>4.7547547547547551E-3</v>
      </c>
      <c r="F9" s="226">
        <v>5</v>
      </c>
    </row>
    <row r="10" spans="1:6" ht="13.5" thickBot="1" x14ac:dyDescent="0.25">
      <c r="A10" s="79" t="s">
        <v>447</v>
      </c>
      <c r="B10" s="269" t="s">
        <v>616</v>
      </c>
      <c r="C10" s="225"/>
      <c r="D10" s="225"/>
      <c r="E10" s="279">
        <v>4.6546546546546545E-2</v>
      </c>
      <c r="F10" s="226">
        <v>9</v>
      </c>
    </row>
    <row r="11" spans="1:6" ht="13.5" thickBot="1" x14ac:dyDescent="0.25">
      <c r="A11" s="79" t="s">
        <v>447</v>
      </c>
      <c r="B11" s="245" t="s">
        <v>555</v>
      </c>
      <c r="C11" s="225"/>
      <c r="D11" s="225"/>
      <c r="E11" s="279"/>
      <c r="F11" s="226">
        <v>10</v>
      </c>
    </row>
    <row r="12" spans="1:6" ht="13.5" thickBot="1" x14ac:dyDescent="0.25">
      <c r="A12" s="79" t="s">
        <v>447</v>
      </c>
      <c r="B12" s="224" t="s">
        <v>456</v>
      </c>
      <c r="C12" s="225"/>
      <c r="D12" s="225"/>
      <c r="E12" s="279">
        <v>1.5765765765765764E-2</v>
      </c>
      <c r="F12" s="226">
        <v>11</v>
      </c>
    </row>
    <row r="13" spans="1:6" ht="13.5" thickBot="1" x14ac:dyDescent="0.25">
      <c r="A13" s="79" t="s">
        <v>447</v>
      </c>
      <c r="B13" s="224" t="s">
        <v>556</v>
      </c>
      <c r="C13" s="225"/>
      <c r="D13" s="225"/>
      <c r="E13" s="279"/>
      <c r="F13" s="226">
        <v>12</v>
      </c>
    </row>
    <row r="14" spans="1:6" ht="13.5" thickBot="1" x14ac:dyDescent="0.25">
      <c r="A14" s="79" t="s">
        <v>447</v>
      </c>
      <c r="B14" s="224" t="s">
        <v>457</v>
      </c>
      <c r="C14" s="225"/>
      <c r="D14" s="225"/>
      <c r="E14" s="279"/>
      <c r="F14" s="226">
        <v>13</v>
      </c>
    </row>
    <row r="15" spans="1:6" ht="13.5" thickBot="1" x14ac:dyDescent="0.25">
      <c r="A15" s="79" t="s">
        <v>447</v>
      </c>
      <c r="B15" s="224" t="s">
        <v>557</v>
      </c>
      <c r="C15" s="225"/>
      <c r="D15" s="225"/>
      <c r="E15" s="279">
        <v>4.8298298298298299E-2</v>
      </c>
      <c r="F15" s="226">
        <v>14</v>
      </c>
    </row>
    <row r="16" spans="1:6" ht="13.5" thickBot="1" x14ac:dyDescent="0.25">
      <c r="A16" s="79" t="s">
        <v>447</v>
      </c>
      <c r="B16" s="224" t="s">
        <v>558</v>
      </c>
      <c r="C16" s="225"/>
      <c r="D16" s="225"/>
      <c r="E16" s="279"/>
      <c r="F16" s="226">
        <v>15</v>
      </c>
    </row>
    <row r="17" spans="1:6" ht="13.5" thickBot="1" x14ac:dyDescent="0.25">
      <c r="A17" s="79" t="s">
        <v>447</v>
      </c>
      <c r="B17" s="224" t="s">
        <v>458</v>
      </c>
      <c r="C17" s="225"/>
      <c r="D17" s="225"/>
      <c r="E17" s="279">
        <v>7.5075075075075074E-3</v>
      </c>
      <c r="F17" s="226">
        <v>16</v>
      </c>
    </row>
    <row r="18" spans="1:6" ht="13.5" thickBot="1" x14ac:dyDescent="0.25">
      <c r="A18" s="79" t="s">
        <v>447</v>
      </c>
      <c r="B18" s="245" t="s">
        <v>559</v>
      </c>
      <c r="C18" s="225"/>
      <c r="D18" s="225"/>
      <c r="E18" s="279"/>
      <c r="F18" s="226">
        <v>19</v>
      </c>
    </row>
    <row r="19" spans="1:6" ht="13.5" thickBot="1" x14ac:dyDescent="0.25">
      <c r="A19" s="79" t="s">
        <v>447</v>
      </c>
      <c r="B19" s="224" t="s">
        <v>876</v>
      </c>
      <c r="C19" s="225"/>
      <c r="D19" s="225"/>
      <c r="E19" s="279"/>
      <c r="F19" s="226">
        <v>22</v>
      </c>
    </row>
    <row r="20" spans="1:6" ht="13.5" thickBot="1" x14ac:dyDescent="0.25">
      <c r="A20" s="79" t="s">
        <v>447</v>
      </c>
      <c r="B20" s="224" t="s">
        <v>890</v>
      </c>
      <c r="C20" s="225"/>
      <c r="D20" s="225"/>
      <c r="E20" s="279">
        <v>5.0050050050050053E-2</v>
      </c>
      <c r="F20" s="226">
        <v>23</v>
      </c>
    </row>
    <row r="21" spans="1:6" ht="13.5" thickBot="1" x14ac:dyDescent="0.25">
      <c r="A21" s="79" t="s">
        <v>447</v>
      </c>
      <c r="B21" s="224" t="s">
        <v>877</v>
      </c>
      <c r="C21" s="225"/>
      <c r="D21" s="225"/>
      <c r="E21" s="279">
        <v>1.5015015015015015E-3</v>
      </c>
      <c r="F21" s="226">
        <v>24</v>
      </c>
    </row>
    <row r="22" spans="1:6" ht="13.5" thickBot="1" x14ac:dyDescent="0.25">
      <c r="A22" s="79" t="s">
        <v>447</v>
      </c>
      <c r="B22" s="224" t="s">
        <v>878</v>
      </c>
      <c r="C22" s="225"/>
      <c r="D22" s="225"/>
      <c r="E22" s="279"/>
      <c r="F22" s="226">
        <v>25</v>
      </c>
    </row>
    <row r="23" spans="1:6" ht="13.5" thickBot="1" x14ac:dyDescent="0.25">
      <c r="A23" s="79" t="s">
        <v>447</v>
      </c>
      <c r="B23" s="224" t="s">
        <v>454</v>
      </c>
      <c r="C23" s="225"/>
      <c r="D23" s="225"/>
      <c r="E23" s="279">
        <v>8.583583583583583E-2</v>
      </c>
      <c r="F23" s="226">
        <v>26</v>
      </c>
    </row>
    <row r="24" spans="1:6" ht="13.5" thickBot="1" x14ac:dyDescent="0.25">
      <c r="A24" s="79" t="s">
        <v>447</v>
      </c>
      <c r="B24" s="269" t="s">
        <v>106</v>
      </c>
      <c r="C24" s="225"/>
      <c r="D24" s="225"/>
      <c r="E24" s="279">
        <v>1.4764764764764765E-2</v>
      </c>
      <c r="F24" s="226">
        <v>27</v>
      </c>
    </row>
    <row r="25" spans="1:6" ht="13.5" thickBot="1" x14ac:dyDescent="0.25">
      <c r="A25" s="79" t="s">
        <v>447</v>
      </c>
      <c r="B25" s="269" t="s">
        <v>107</v>
      </c>
      <c r="C25" s="225"/>
      <c r="D25" s="225"/>
      <c r="E25" s="279"/>
      <c r="F25" s="270" t="s">
        <v>108</v>
      </c>
    </row>
    <row r="26" spans="1:6" ht="13.5" thickBot="1" x14ac:dyDescent="0.25">
      <c r="A26" s="79" t="s">
        <v>447</v>
      </c>
      <c r="B26" s="224" t="s">
        <v>460</v>
      </c>
      <c r="C26" s="225"/>
      <c r="D26" s="225"/>
      <c r="E26" s="279">
        <v>9.90990990990991E-2</v>
      </c>
      <c r="F26" s="226">
        <v>30</v>
      </c>
    </row>
    <row r="27" spans="1:6" ht="13.5" thickBot="1" x14ac:dyDescent="0.25">
      <c r="A27" s="79" t="s">
        <v>447</v>
      </c>
      <c r="B27" s="224" t="s">
        <v>307</v>
      </c>
      <c r="C27" s="225"/>
      <c r="D27" s="225"/>
      <c r="E27" s="279">
        <v>4.7047047047047048E-2</v>
      </c>
      <c r="F27" s="226">
        <v>31</v>
      </c>
    </row>
    <row r="28" spans="1:6" ht="13.5" thickBot="1" x14ac:dyDescent="0.25">
      <c r="A28" s="79" t="s">
        <v>447</v>
      </c>
      <c r="B28" s="245" t="s">
        <v>560</v>
      </c>
      <c r="C28" s="225"/>
      <c r="D28" s="225"/>
      <c r="E28" s="279">
        <v>5.5055055055055055E-3</v>
      </c>
      <c r="F28" s="226">
        <v>38</v>
      </c>
    </row>
    <row r="29" spans="1:6" ht="13.5" thickBot="1" x14ac:dyDescent="0.25">
      <c r="A29" s="79" t="s">
        <v>447</v>
      </c>
      <c r="B29" s="245" t="s">
        <v>561</v>
      </c>
      <c r="C29" s="225"/>
      <c r="D29" s="225"/>
      <c r="E29" s="279"/>
      <c r="F29" s="226">
        <v>39</v>
      </c>
    </row>
    <row r="30" spans="1:6" ht="13.5" thickBot="1" x14ac:dyDescent="0.25">
      <c r="A30" s="79" t="s">
        <v>447</v>
      </c>
      <c r="B30" s="245" t="s">
        <v>938</v>
      </c>
      <c r="C30" s="225"/>
      <c r="D30" s="225"/>
      <c r="E30" s="279">
        <v>1.3263263263263263E-2</v>
      </c>
      <c r="F30" s="226">
        <v>40</v>
      </c>
    </row>
    <row r="31" spans="1:6" ht="13.5" thickBot="1" x14ac:dyDescent="0.25">
      <c r="A31" s="79" t="s">
        <v>447</v>
      </c>
      <c r="B31" s="245" t="s">
        <v>562</v>
      </c>
      <c r="C31" s="225"/>
      <c r="D31" s="225"/>
      <c r="E31" s="279"/>
      <c r="F31" s="226">
        <v>41</v>
      </c>
    </row>
    <row r="32" spans="1:6" ht="13.5" thickBot="1" x14ac:dyDescent="0.25">
      <c r="A32" s="79" t="s">
        <v>447</v>
      </c>
      <c r="B32" s="224" t="s">
        <v>939</v>
      </c>
      <c r="C32" s="225"/>
      <c r="D32" s="225"/>
      <c r="E32" s="279">
        <v>7.3823823823823825E-2</v>
      </c>
      <c r="F32" s="226">
        <v>42</v>
      </c>
    </row>
    <row r="33" spans="1:6" ht="26.25" thickBot="1" x14ac:dyDescent="0.25">
      <c r="A33" s="79" t="s">
        <v>447</v>
      </c>
      <c r="B33" s="269" t="s">
        <v>109</v>
      </c>
      <c r="C33" s="225"/>
      <c r="D33" s="225"/>
      <c r="E33" s="279">
        <v>4.6796796796796797E-2</v>
      </c>
      <c r="F33" s="226">
        <v>43</v>
      </c>
    </row>
    <row r="34" spans="1:6" ht="13.5" thickBot="1" x14ac:dyDescent="0.25">
      <c r="A34" s="79" t="s">
        <v>447</v>
      </c>
      <c r="B34" s="245" t="s">
        <v>563</v>
      </c>
      <c r="C34" s="225"/>
      <c r="D34" s="225"/>
      <c r="E34" s="279"/>
      <c r="F34" s="226">
        <v>44</v>
      </c>
    </row>
    <row r="35" spans="1:6" ht="13.5" thickBot="1" x14ac:dyDescent="0.25">
      <c r="A35" s="79" t="s">
        <v>447</v>
      </c>
      <c r="B35" s="224" t="s">
        <v>564</v>
      </c>
      <c r="C35" s="225"/>
      <c r="D35" s="225"/>
      <c r="E35" s="279">
        <v>6.5815815815815817E-2</v>
      </c>
      <c r="F35" s="226">
        <v>45</v>
      </c>
    </row>
    <row r="36" spans="1:6" ht="13.5" thickBot="1" x14ac:dyDescent="0.25">
      <c r="A36" s="79" t="s">
        <v>447</v>
      </c>
      <c r="B36" s="245" t="s">
        <v>565</v>
      </c>
      <c r="C36" s="225"/>
      <c r="D36" s="225"/>
      <c r="E36" s="279"/>
      <c r="F36" s="226">
        <v>46</v>
      </c>
    </row>
    <row r="37" spans="1:6" ht="13.5" thickBot="1" x14ac:dyDescent="0.25">
      <c r="A37" s="79" t="s">
        <v>447</v>
      </c>
      <c r="B37" s="245" t="s">
        <v>566</v>
      </c>
      <c r="C37" s="225"/>
      <c r="D37" s="225"/>
      <c r="E37" s="279"/>
      <c r="F37" s="226">
        <v>47</v>
      </c>
    </row>
    <row r="38" spans="1:6" ht="13.5" thickBot="1" x14ac:dyDescent="0.25">
      <c r="A38" s="79" t="s">
        <v>447</v>
      </c>
      <c r="B38" s="245" t="s">
        <v>567</v>
      </c>
      <c r="C38" s="225"/>
      <c r="D38" s="225"/>
      <c r="E38" s="279"/>
      <c r="F38" s="226">
        <v>48</v>
      </c>
    </row>
    <row r="39" spans="1:6" ht="13.5" thickBot="1" x14ac:dyDescent="0.25">
      <c r="A39" s="79" t="s">
        <v>447</v>
      </c>
      <c r="B39" s="245" t="s">
        <v>568</v>
      </c>
      <c r="C39" s="225"/>
      <c r="D39" s="225"/>
      <c r="E39" s="279"/>
      <c r="F39" s="226">
        <v>49</v>
      </c>
    </row>
    <row r="40" spans="1:6" ht="13.5" thickBot="1" x14ac:dyDescent="0.25">
      <c r="A40" s="79" t="s">
        <v>447</v>
      </c>
      <c r="B40" s="224" t="s">
        <v>940</v>
      </c>
      <c r="C40" s="225"/>
      <c r="D40" s="225"/>
      <c r="E40" s="279">
        <v>2.952952952952953E-2</v>
      </c>
      <c r="F40" s="226">
        <v>50</v>
      </c>
    </row>
    <row r="41" spans="1:6" ht="13.5" thickBot="1" x14ac:dyDescent="0.25">
      <c r="A41" s="79" t="s">
        <v>447</v>
      </c>
      <c r="B41" s="224" t="s">
        <v>459</v>
      </c>
      <c r="C41" s="225"/>
      <c r="D41" s="225"/>
      <c r="E41" s="279">
        <v>1.2262262262262262E-2</v>
      </c>
      <c r="F41" s="226">
        <v>51</v>
      </c>
    </row>
    <row r="42" spans="1:6" ht="13.5" thickBot="1" x14ac:dyDescent="0.25">
      <c r="A42" s="79" t="s">
        <v>447</v>
      </c>
      <c r="B42" s="224" t="s">
        <v>455</v>
      </c>
      <c r="C42" s="225"/>
      <c r="D42" s="225"/>
      <c r="E42" s="279">
        <v>0.26926926926926925</v>
      </c>
      <c r="F42" s="226">
        <v>52</v>
      </c>
    </row>
    <row r="43" spans="1:6" ht="13.5" thickBot="1" x14ac:dyDescent="0.25">
      <c r="A43" s="79" t="s">
        <v>447</v>
      </c>
      <c r="B43" s="245" t="s">
        <v>895</v>
      </c>
      <c r="C43" s="225"/>
      <c r="D43" s="225"/>
      <c r="E43" s="279">
        <v>2.5025025025025027E-2</v>
      </c>
      <c r="F43" s="226">
        <v>54</v>
      </c>
    </row>
    <row r="44" spans="1:6" ht="13.5" thickBot="1" x14ac:dyDescent="0.25">
      <c r="A44" s="79" t="s">
        <v>447</v>
      </c>
      <c r="B44" s="15" t="s">
        <v>941</v>
      </c>
      <c r="C44" s="280"/>
      <c r="D44" s="280"/>
      <c r="E44" s="279"/>
      <c r="F44" s="83"/>
    </row>
    <row r="45" spans="1:6" x14ac:dyDescent="0.2">
      <c r="A45" s="79" t="s">
        <v>447</v>
      </c>
      <c r="B45" s="16" t="s">
        <v>800</v>
      </c>
      <c r="C45" s="281">
        <f>SUM(C6:C44)</f>
        <v>0</v>
      </c>
      <c r="D45" s="281">
        <f>SUM(D6:D44)</f>
        <v>0</v>
      </c>
      <c r="E45" s="281">
        <f>SUM(E6:E44)</f>
        <v>1</v>
      </c>
      <c r="F45" s="84"/>
    </row>
  </sheetData>
  <customSheetViews>
    <customSheetView guid="{1F4C7426-C259-4DB4-B710-176988AD592D}" fitToPage="1">
      <selection sqref="A1:D1"/>
      <pageMargins left="0.75" right="0.75" top="1" bottom="1" header="0.5" footer="0.5"/>
      <pageSetup scale="69" orientation="landscape" r:id="rId1"/>
      <headerFooter alignWithMargins="0">
        <oddHeader>&amp;CCommon Data Set 2010-11</oddHeader>
        <oddFooter>&amp;C&amp;A&amp;RPage &amp;P</oddFooter>
      </headerFooter>
    </customSheetView>
    <customSheetView guid="{7EBD9242-BBF1-491F-8B1E-69F1D3AEB756}" fitToPage="1">
      <selection activeCell="D57" sqref="D57"/>
      <pageMargins left="0.75" right="0.75" top="1" bottom="1" header="0.5" footer="0.5"/>
      <pageSetup scale="69" orientation="landscape" r:id="rId2"/>
      <headerFooter alignWithMargins="0">
        <oddHeader>&amp;CCommon Data Set 2010-11</oddHeader>
        <oddFooter>&amp;C&amp;A&amp;RPage &amp;P</oddFooter>
      </headerFooter>
    </customSheetView>
  </customSheetViews>
  <mergeCells count="2">
    <mergeCell ref="A1:E1"/>
    <mergeCell ref="B4:F4"/>
  </mergeCells>
  <pageMargins left="0.75" right="0.75" top="1" bottom="1" header="0.5" footer="0.5"/>
  <pageSetup scale="69" orientation="landscape" r:id="rId3"/>
  <headerFooter alignWithMargins="0">
    <oddHeader>&amp;CCommon Data Set 2010-11</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6"/>
  <sheetViews>
    <sheetView tabSelected="1" zoomScaleNormal="100" workbookViewId="0">
      <selection sqref="A1:D1"/>
    </sheetView>
  </sheetViews>
  <sheetFormatPr defaultRowHeight="12.75" x14ac:dyDescent="0.2"/>
  <cols>
    <col min="1" max="1" width="88.7109375" style="165" customWidth="1"/>
    <col min="2" max="16384" width="9.140625" style="138"/>
  </cols>
  <sheetData>
    <row r="1" spans="1:1" ht="18" x14ac:dyDescent="0.2">
      <c r="A1" s="159" t="s">
        <v>1054</v>
      </c>
    </row>
    <row r="2" spans="1:1" ht="25.5" x14ac:dyDescent="0.2">
      <c r="A2" s="160" t="s">
        <v>389</v>
      </c>
    </row>
    <row r="3" spans="1:1" x14ac:dyDescent="0.2">
      <c r="A3" s="160"/>
    </row>
    <row r="4" spans="1:1" ht="25.5" x14ac:dyDescent="0.2">
      <c r="A4" s="161" t="s">
        <v>390</v>
      </c>
    </row>
    <row r="5" spans="1:1" x14ac:dyDescent="0.2">
      <c r="A5" s="162"/>
    </row>
    <row r="6" spans="1:1" ht="38.25" x14ac:dyDescent="0.2">
      <c r="A6" s="160" t="s">
        <v>946</v>
      </c>
    </row>
    <row r="7" spans="1:1" ht="38.25" x14ac:dyDescent="0.2">
      <c r="A7" s="160" t="s">
        <v>947</v>
      </c>
    </row>
    <row r="8" spans="1:1" x14ac:dyDescent="0.2">
      <c r="A8" s="160" t="s">
        <v>948</v>
      </c>
    </row>
    <row r="9" spans="1:1" ht="25.5" x14ac:dyDescent="0.2">
      <c r="A9" s="160" t="s">
        <v>949</v>
      </c>
    </row>
    <row r="10" spans="1:1" ht="44.25" customHeight="1" x14ac:dyDescent="0.2">
      <c r="A10" s="263" t="s">
        <v>931</v>
      </c>
    </row>
    <row r="11" spans="1:1" ht="51" x14ac:dyDescent="0.2">
      <c r="A11" s="160" t="s">
        <v>309</v>
      </c>
    </row>
    <row r="12" spans="1:1" ht="38.25" x14ac:dyDescent="0.2">
      <c r="A12" s="160" t="s">
        <v>310</v>
      </c>
    </row>
    <row r="13" spans="1:1" ht="38.25" x14ac:dyDescent="0.2">
      <c r="A13" s="271" t="s">
        <v>932</v>
      </c>
    </row>
    <row r="14" spans="1:1" ht="25.5" x14ac:dyDescent="0.2">
      <c r="A14" s="160" t="s">
        <v>311</v>
      </c>
    </row>
    <row r="15" spans="1:1" ht="89.25" x14ac:dyDescent="0.2">
      <c r="A15" s="160" t="s">
        <v>321</v>
      </c>
    </row>
    <row r="16" spans="1:1" x14ac:dyDescent="0.2">
      <c r="A16" s="263" t="s">
        <v>933</v>
      </c>
    </row>
    <row r="17" spans="1:1" x14ac:dyDescent="0.2">
      <c r="A17" s="160" t="s">
        <v>519</v>
      </c>
    </row>
    <row r="18" spans="1:1" ht="38.25" x14ac:dyDescent="0.2">
      <c r="A18" s="160" t="s">
        <v>520</v>
      </c>
    </row>
    <row r="19" spans="1:1" ht="25.5" x14ac:dyDescent="0.2">
      <c r="A19" s="160" t="s">
        <v>521</v>
      </c>
    </row>
    <row r="20" spans="1:1" ht="38.25" x14ac:dyDescent="0.2">
      <c r="A20" s="252" t="s">
        <v>1022</v>
      </c>
    </row>
    <row r="21" spans="1:1" ht="63.75" x14ac:dyDescent="0.2">
      <c r="A21" s="160" t="s">
        <v>522</v>
      </c>
    </row>
    <row r="22" spans="1:1" x14ac:dyDescent="0.2">
      <c r="A22" s="160" t="s">
        <v>523</v>
      </c>
    </row>
    <row r="23" spans="1:1" x14ac:dyDescent="0.2">
      <c r="A23" s="160" t="s">
        <v>524</v>
      </c>
    </row>
    <row r="24" spans="1:1" ht="25.5" x14ac:dyDescent="0.2">
      <c r="A24" s="160" t="s">
        <v>525</v>
      </c>
    </row>
    <row r="25" spans="1:1" ht="38.25" x14ac:dyDescent="0.2">
      <c r="A25" s="160" t="s">
        <v>526</v>
      </c>
    </row>
    <row r="26" spans="1:1" ht="38.25" x14ac:dyDescent="0.2">
      <c r="A26" s="160" t="s">
        <v>992</v>
      </c>
    </row>
    <row r="27" spans="1:1" ht="25.5" x14ac:dyDescent="0.2">
      <c r="A27" s="160" t="s">
        <v>993</v>
      </c>
    </row>
    <row r="28" spans="1:1" ht="38.25" x14ac:dyDescent="0.2">
      <c r="A28" s="160" t="s">
        <v>994</v>
      </c>
    </row>
    <row r="29" spans="1:1" ht="25.5" x14ac:dyDescent="0.2">
      <c r="A29" s="160" t="s">
        <v>995</v>
      </c>
    </row>
    <row r="30" spans="1:1" ht="51" x14ac:dyDescent="0.2">
      <c r="A30" s="160" t="s">
        <v>996</v>
      </c>
    </row>
    <row r="31" spans="1:1" ht="25.5" x14ac:dyDescent="0.2">
      <c r="A31" s="251" t="s">
        <v>776</v>
      </c>
    </row>
    <row r="32" spans="1:1" ht="25.5" x14ac:dyDescent="0.2">
      <c r="A32" s="160" t="s">
        <v>997</v>
      </c>
    </row>
    <row r="33" spans="1:1" ht="25.5" x14ac:dyDescent="0.2">
      <c r="A33" s="160" t="s">
        <v>998</v>
      </c>
    </row>
    <row r="34" spans="1:1" ht="38.25" x14ac:dyDescent="0.2">
      <c r="A34" s="160" t="s">
        <v>999</v>
      </c>
    </row>
    <row r="35" spans="1:1" ht="25.5" x14ac:dyDescent="0.2">
      <c r="A35" s="160" t="s">
        <v>1000</v>
      </c>
    </row>
    <row r="36" spans="1:1" ht="51" x14ac:dyDescent="0.2">
      <c r="A36" s="160" t="s">
        <v>1001</v>
      </c>
    </row>
    <row r="37" spans="1:1" ht="25.5" x14ac:dyDescent="0.2">
      <c r="A37" s="160" t="s">
        <v>1002</v>
      </c>
    </row>
    <row r="38" spans="1:1" ht="25.5" x14ac:dyDescent="0.2">
      <c r="A38" s="160" t="s">
        <v>1003</v>
      </c>
    </row>
    <row r="39" spans="1:1" ht="25.5" x14ac:dyDescent="0.2">
      <c r="A39" s="160" t="s">
        <v>1004</v>
      </c>
    </row>
    <row r="40" spans="1:1" ht="38.25" x14ac:dyDescent="0.2">
      <c r="A40" s="160" t="s">
        <v>1005</v>
      </c>
    </row>
    <row r="41" spans="1:1" ht="63.75" x14ac:dyDescent="0.2">
      <c r="A41" s="160" t="s">
        <v>1006</v>
      </c>
    </row>
    <row r="42" spans="1:1" x14ac:dyDescent="0.2">
      <c r="A42" s="160" t="s">
        <v>1007</v>
      </c>
    </row>
    <row r="43" spans="1:1" ht="25.5" x14ac:dyDescent="0.2">
      <c r="A43" s="160" t="s">
        <v>1008</v>
      </c>
    </row>
    <row r="44" spans="1:1" ht="69" customHeight="1" x14ac:dyDescent="0.2">
      <c r="A44" s="251" t="s">
        <v>85</v>
      </c>
    </row>
    <row r="45" spans="1:1" ht="110.25" customHeight="1" x14ac:dyDescent="0.2">
      <c r="A45" s="251" t="s">
        <v>793</v>
      </c>
    </row>
    <row r="46" spans="1:1" ht="34.5" customHeight="1" x14ac:dyDescent="0.2">
      <c r="A46" s="251" t="s">
        <v>794</v>
      </c>
    </row>
    <row r="47" spans="1:1" ht="25.5" x14ac:dyDescent="0.2">
      <c r="A47" s="160" t="s">
        <v>589</v>
      </c>
    </row>
    <row r="48" spans="1:1" ht="38.25" x14ac:dyDescent="0.2">
      <c r="A48" s="160" t="s">
        <v>590</v>
      </c>
    </row>
    <row r="49" spans="1:1" ht="38.25" x14ac:dyDescent="0.2">
      <c r="A49" s="160" t="s">
        <v>591</v>
      </c>
    </row>
    <row r="50" spans="1:1" ht="25.5" x14ac:dyDescent="0.2">
      <c r="A50" s="160" t="s">
        <v>1027</v>
      </c>
    </row>
    <row r="51" spans="1:1" ht="63.75" x14ac:dyDescent="0.2">
      <c r="A51" s="160" t="s">
        <v>851</v>
      </c>
    </row>
    <row r="52" spans="1:1" ht="25.5" x14ac:dyDescent="0.2">
      <c r="A52" s="160" t="s">
        <v>852</v>
      </c>
    </row>
    <row r="53" spans="1:1" ht="38.25" x14ac:dyDescent="0.2">
      <c r="A53" s="160" t="s">
        <v>853</v>
      </c>
    </row>
    <row r="54" spans="1:1" ht="38.25" x14ac:dyDescent="0.2">
      <c r="A54" s="160" t="s">
        <v>854</v>
      </c>
    </row>
    <row r="55" spans="1:1" ht="38.25" x14ac:dyDescent="0.2">
      <c r="A55" s="160" t="s">
        <v>855</v>
      </c>
    </row>
    <row r="56" spans="1:1" ht="51" x14ac:dyDescent="0.2">
      <c r="A56" s="160" t="s">
        <v>856</v>
      </c>
    </row>
    <row r="57" spans="1:1" ht="51" x14ac:dyDescent="0.2">
      <c r="A57" s="160" t="s">
        <v>857</v>
      </c>
    </row>
    <row r="58" spans="1:1" ht="38.25" x14ac:dyDescent="0.2">
      <c r="A58" s="160" t="s">
        <v>858</v>
      </c>
    </row>
    <row r="59" spans="1:1" x14ac:dyDescent="0.2">
      <c r="A59" s="160" t="s">
        <v>859</v>
      </c>
    </row>
    <row r="60" spans="1:1" ht="38.25" x14ac:dyDescent="0.2">
      <c r="A60" s="160" t="s">
        <v>860</v>
      </c>
    </row>
    <row r="61" spans="1:1" ht="25.5" x14ac:dyDescent="0.2">
      <c r="A61" s="160" t="s">
        <v>861</v>
      </c>
    </row>
    <row r="62" spans="1:1" ht="25.5" x14ac:dyDescent="0.2">
      <c r="A62" s="160" t="s">
        <v>862</v>
      </c>
    </row>
    <row r="63" spans="1:1" ht="63.75" x14ac:dyDescent="0.2">
      <c r="A63" s="160" t="s">
        <v>544</v>
      </c>
    </row>
    <row r="64" spans="1:1" ht="25.5" x14ac:dyDescent="0.2">
      <c r="A64" s="251" t="s">
        <v>795</v>
      </c>
    </row>
    <row r="65" spans="1:1" ht="25.5" x14ac:dyDescent="0.2">
      <c r="A65" s="160" t="s">
        <v>545</v>
      </c>
    </row>
    <row r="66" spans="1:1" ht="38.25" x14ac:dyDescent="0.2">
      <c r="A66" s="160" t="s">
        <v>845</v>
      </c>
    </row>
    <row r="67" spans="1:1" ht="25.5" x14ac:dyDescent="0.2">
      <c r="A67" s="263" t="s">
        <v>934</v>
      </c>
    </row>
    <row r="68" spans="1:1" ht="25.5" x14ac:dyDescent="0.2">
      <c r="A68" s="160" t="s">
        <v>846</v>
      </c>
    </row>
    <row r="69" spans="1:1" ht="38.25" x14ac:dyDescent="0.2">
      <c r="A69" s="160" t="s">
        <v>847</v>
      </c>
    </row>
    <row r="70" spans="1:1" ht="25.5" x14ac:dyDescent="0.2">
      <c r="A70" s="160" t="s">
        <v>848</v>
      </c>
    </row>
    <row r="71" spans="1:1" x14ac:dyDescent="0.2">
      <c r="A71" s="160" t="s">
        <v>849</v>
      </c>
    </row>
    <row r="72" spans="1:1" ht="25.5" x14ac:dyDescent="0.2">
      <c r="A72" s="250" t="s">
        <v>537</v>
      </c>
    </row>
    <row r="73" spans="1:1" ht="38.25" x14ac:dyDescent="0.2">
      <c r="A73" s="160" t="s">
        <v>763</v>
      </c>
    </row>
    <row r="74" spans="1:1" ht="38.25" x14ac:dyDescent="0.2">
      <c r="A74" s="160" t="s">
        <v>728</v>
      </c>
    </row>
    <row r="75" spans="1:1" x14ac:dyDescent="0.2">
      <c r="A75" s="160" t="s">
        <v>729</v>
      </c>
    </row>
    <row r="76" spans="1:1" ht="38.25" x14ac:dyDescent="0.2">
      <c r="A76" s="160" t="s">
        <v>764</v>
      </c>
    </row>
    <row r="77" spans="1:1" ht="59.25" customHeight="1" x14ac:dyDescent="0.2">
      <c r="A77" s="251" t="s">
        <v>796</v>
      </c>
    </row>
    <row r="78" spans="1:1" ht="25.5" x14ac:dyDescent="0.2">
      <c r="A78" s="160" t="s">
        <v>14</v>
      </c>
    </row>
    <row r="79" spans="1:1" ht="25.5" x14ac:dyDescent="0.2">
      <c r="A79" s="160" t="s">
        <v>15</v>
      </c>
    </row>
    <row r="80" spans="1:1" ht="38.25" x14ac:dyDescent="0.2">
      <c r="A80" s="252" t="s">
        <v>1023</v>
      </c>
    </row>
    <row r="81" spans="1:1" ht="25.5" x14ac:dyDescent="0.2">
      <c r="A81" s="272" t="s">
        <v>935</v>
      </c>
    </row>
    <row r="82" spans="1:1" ht="25.5" x14ac:dyDescent="0.2">
      <c r="A82" s="160" t="s">
        <v>16</v>
      </c>
    </row>
    <row r="83" spans="1:1" ht="25.5" x14ac:dyDescent="0.2">
      <c r="A83" s="160" t="s">
        <v>17</v>
      </c>
    </row>
    <row r="84" spans="1:1" ht="38.25" x14ac:dyDescent="0.2">
      <c r="A84" s="160" t="s">
        <v>18</v>
      </c>
    </row>
    <row r="85" spans="1:1" ht="25.5" x14ac:dyDescent="0.2">
      <c r="A85" s="160" t="s">
        <v>19</v>
      </c>
    </row>
    <row r="86" spans="1:1" ht="25.5" x14ac:dyDescent="0.2">
      <c r="A86" s="160" t="s">
        <v>20</v>
      </c>
    </row>
    <row r="87" spans="1:1" ht="25.5" x14ac:dyDescent="0.2">
      <c r="A87" s="160" t="s">
        <v>21</v>
      </c>
    </row>
    <row r="88" spans="1:1" ht="25.5" x14ac:dyDescent="0.2">
      <c r="A88" s="160" t="s">
        <v>22</v>
      </c>
    </row>
    <row r="89" spans="1:1" ht="51" x14ac:dyDescent="0.2">
      <c r="A89" s="160" t="s">
        <v>546</v>
      </c>
    </row>
    <row r="90" spans="1:1" ht="38.25" x14ac:dyDescent="0.2">
      <c r="A90" s="160" t="s">
        <v>547</v>
      </c>
    </row>
    <row r="91" spans="1:1" ht="38.25" x14ac:dyDescent="0.2">
      <c r="A91" s="160" t="s">
        <v>548</v>
      </c>
    </row>
    <row r="92" spans="1:1" ht="38.25" x14ac:dyDescent="0.2">
      <c r="A92" s="163" t="s">
        <v>549</v>
      </c>
    </row>
    <row r="93" spans="1:1" ht="51" x14ac:dyDescent="0.2">
      <c r="A93" s="163" t="s">
        <v>667</v>
      </c>
    </row>
    <row r="94" spans="1:1" ht="51" x14ac:dyDescent="0.2">
      <c r="A94" s="163" t="s">
        <v>668</v>
      </c>
    </row>
    <row r="95" spans="1:1" ht="38.25" x14ac:dyDescent="0.2">
      <c r="A95" s="160" t="s">
        <v>669</v>
      </c>
    </row>
    <row r="96" spans="1:1" ht="25.5" x14ac:dyDescent="0.2">
      <c r="A96" s="160" t="s">
        <v>670</v>
      </c>
    </row>
    <row r="97" spans="1:1" ht="38.25" x14ac:dyDescent="0.2">
      <c r="A97" s="160" t="s">
        <v>671</v>
      </c>
    </row>
    <row r="98" spans="1:1" x14ac:dyDescent="0.2">
      <c r="A98" s="160" t="s">
        <v>672</v>
      </c>
    </row>
    <row r="99" spans="1:1" ht="25.5" x14ac:dyDescent="0.2">
      <c r="A99" s="160" t="s">
        <v>617</v>
      </c>
    </row>
    <row r="100" spans="1:1" ht="38.25" x14ac:dyDescent="0.2">
      <c r="A100" s="160" t="s">
        <v>618</v>
      </c>
    </row>
    <row r="101" spans="1:1" ht="38.25" x14ac:dyDescent="0.2">
      <c r="A101" s="160" t="s">
        <v>619</v>
      </c>
    </row>
    <row r="102" spans="1:1" ht="25.5" x14ac:dyDescent="0.2">
      <c r="A102" s="263" t="s">
        <v>936</v>
      </c>
    </row>
    <row r="103" spans="1:1" ht="38.25" x14ac:dyDescent="0.2">
      <c r="A103" s="160" t="s">
        <v>620</v>
      </c>
    </row>
    <row r="104" spans="1:1" ht="25.5" x14ac:dyDescent="0.2">
      <c r="A104" s="160" t="s">
        <v>621</v>
      </c>
    </row>
    <row r="105" spans="1:1" ht="25.5" x14ac:dyDescent="0.2">
      <c r="A105" s="160" t="s">
        <v>622</v>
      </c>
    </row>
    <row r="106" spans="1:1" ht="38.25" x14ac:dyDescent="0.2">
      <c r="A106" s="160" t="s">
        <v>716</v>
      </c>
    </row>
    <row r="107" spans="1:1" ht="76.5" x14ac:dyDescent="0.2">
      <c r="A107" s="160" t="s">
        <v>42</v>
      </c>
    </row>
    <row r="108" spans="1:1" ht="25.5" x14ac:dyDescent="0.2">
      <c r="A108" s="160" t="s">
        <v>43</v>
      </c>
    </row>
    <row r="109" spans="1:1" ht="38.25" x14ac:dyDescent="0.2">
      <c r="A109" s="160" t="s">
        <v>44</v>
      </c>
    </row>
    <row r="110" spans="1:1" ht="38.25" x14ac:dyDescent="0.2">
      <c r="A110" s="160" t="s">
        <v>45</v>
      </c>
    </row>
    <row r="111" spans="1:1" ht="25.5" x14ac:dyDescent="0.2">
      <c r="A111" s="160" t="s">
        <v>46</v>
      </c>
    </row>
    <row r="112" spans="1:1" ht="38.25" x14ac:dyDescent="0.2">
      <c r="A112" s="160" t="s">
        <v>47</v>
      </c>
    </row>
    <row r="113" spans="1:1" ht="63.75" x14ac:dyDescent="0.2">
      <c r="A113" s="160" t="s">
        <v>48</v>
      </c>
    </row>
    <row r="114" spans="1:1" ht="25.5" x14ac:dyDescent="0.2">
      <c r="A114" s="160" t="s">
        <v>516</v>
      </c>
    </row>
    <row r="115" spans="1:1" ht="25.5" x14ac:dyDescent="0.2">
      <c r="A115" s="160" t="s">
        <v>517</v>
      </c>
    </row>
    <row r="116" spans="1:1" ht="38.25" x14ac:dyDescent="0.2">
      <c r="A116" s="160" t="s">
        <v>518</v>
      </c>
    </row>
    <row r="117" spans="1:1" ht="38.25" x14ac:dyDescent="0.2">
      <c r="A117" s="160" t="s">
        <v>60</v>
      </c>
    </row>
    <row r="118" spans="1:1" ht="25.5" x14ac:dyDescent="0.2">
      <c r="A118" s="160" t="s">
        <v>61</v>
      </c>
    </row>
    <row r="119" spans="1:1" x14ac:dyDescent="0.2">
      <c r="A119" s="160" t="s">
        <v>62</v>
      </c>
    </row>
    <row r="120" spans="1:1" ht="25.5" x14ac:dyDescent="0.2">
      <c r="A120" s="160" t="s">
        <v>63</v>
      </c>
    </row>
    <row r="121" spans="1:1" ht="38.25" x14ac:dyDescent="0.2">
      <c r="A121" s="160" t="s">
        <v>64</v>
      </c>
    </row>
    <row r="122" spans="1:1" ht="25.5" x14ac:dyDescent="0.2">
      <c r="A122" s="160" t="s">
        <v>65</v>
      </c>
    </row>
    <row r="123" spans="1:1" ht="25.5" x14ac:dyDescent="0.2">
      <c r="A123" s="160" t="s">
        <v>66</v>
      </c>
    </row>
    <row r="124" spans="1:1" ht="38.25" x14ac:dyDescent="0.2">
      <c r="A124" s="160" t="s">
        <v>883</v>
      </c>
    </row>
    <row r="125" spans="1:1" ht="25.5" x14ac:dyDescent="0.2">
      <c r="A125" s="160" t="s">
        <v>884</v>
      </c>
    </row>
    <row r="126" spans="1:1" ht="38.25" x14ac:dyDescent="0.2">
      <c r="A126" s="160" t="s">
        <v>885</v>
      </c>
    </row>
    <row r="127" spans="1:1" ht="25.5" x14ac:dyDescent="0.2">
      <c r="A127" s="160" t="s">
        <v>850</v>
      </c>
    </row>
    <row r="128" spans="1:1" ht="25.5" x14ac:dyDescent="0.2">
      <c r="A128" s="160" t="s">
        <v>730</v>
      </c>
    </row>
    <row r="129" spans="1:1" ht="25.5" x14ac:dyDescent="0.2">
      <c r="A129" s="263" t="s">
        <v>937</v>
      </c>
    </row>
    <row r="130" spans="1:1" ht="25.5" x14ac:dyDescent="0.2">
      <c r="A130" s="160" t="s">
        <v>341</v>
      </c>
    </row>
    <row r="131" spans="1:1" ht="38.25" x14ac:dyDescent="0.2">
      <c r="A131" s="160" t="s">
        <v>342</v>
      </c>
    </row>
    <row r="133" spans="1:1" x14ac:dyDescent="0.2">
      <c r="A133" s="164" t="s">
        <v>472</v>
      </c>
    </row>
    <row r="135" spans="1:1" x14ac:dyDescent="0.2">
      <c r="A135" s="246" t="s">
        <v>1026</v>
      </c>
    </row>
    <row r="136" spans="1:1" ht="51" x14ac:dyDescent="0.2">
      <c r="A136" s="250" t="s">
        <v>774</v>
      </c>
    </row>
    <row r="137" spans="1:1" ht="25.5" x14ac:dyDescent="0.2">
      <c r="A137" s="160" t="s">
        <v>801</v>
      </c>
    </row>
    <row r="138" spans="1:1" ht="51" x14ac:dyDescent="0.2">
      <c r="A138" s="160" t="s">
        <v>775</v>
      </c>
    </row>
    <row r="139" spans="1:1" ht="25.5" x14ac:dyDescent="0.2">
      <c r="A139" s="250" t="s">
        <v>773</v>
      </c>
    </row>
    <row r="140" spans="1:1" ht="25.5" x14ac:dyDescent="0.2">
      <c r="A140" s="160" t="s">
        <v>473</v>
      </c>
    </row>
    <row r="141" spans="1:1" ht="38.25" x14ac:dyDescent="0.2">
      <c r="A141" s="160" t="s">
        <v>569</v>
      </c>
    </row>
    <row r="142" spans="1:1" ht="25.5" x14ac:dyDescent="0.2">
      <c r="A142" s="160" t="s">
        <v>1055</v>
      </c>
    </row>
    <row r="143" spans="1:1" ht="25.5" x14ac:dyDescent="0.2">
      <c r="A143" s="160" t="s">
        <v>538</v>
      </c>
    </row>
    <row r="144" spans="1:1" ht="63.75" x14ac:dyDescent="0.2">
      <c r="A144" s="160" t="s">
        <v>1056</v>
      </c>
    </row>
    <row r="145" spans="1:1" x14ac:dyDescent="0.2">
      <c r="A145" s="160" t="s">
        <v>1043</v>
      </c>
    </row>
    <row r="146" spans="1:1" x14ac:dyDescent="0.2">
      <c r="A146" s="161" t="s">
        <v>463</v>
      </c>
    </row>
    <row r="147" spans="1:1" x14ac:dyDescent="0.2">
      <c r="A147" s="161" t="s">
        <v>464</v>
      </c>
    </row>
    <row r="148" spans="1:1" x14ac:dyDescent="0.2">
      <c r="A148" s="161" t="s">
        <v>465</v>
      </c>
    </row>
    <row r="149" spans="1:1" x14ac:dyDescent="0.2">
      <c r="A149" s="161" t="s">
        <v>466</v>
      </c>
    </row>
    <row r="150" spans="1:1" x14ac:dyDescent="0.2">
      <c r="A150" s="161" t="s">
        <v>467</v>
      </c>
    </row>
    <row r="151" spans="1:1" x14ac:dyDescent="0.2">
      <c r="A151" s="161" t="s">
        <v>468</v>
      </c>
    </row>
    <row r="152" spans="1:1" x14ac:dyDescent="0.2">
      <c r="A152" s="161" t="s">
        <v>469</v>
      </c>
    </row>
    <row r="153" spans="1:1" x14ac:dyDescent="0.2">
      <c r="A153" s="161" t="s">
        <v>470</v>
      </c>
    </row>
    <row r="154" spans="1:1" x14ac:dyDescent="0.2">
      <c r="A154" s="161" t="s">
        <v>471</v>
      </c>
    </row>
    <row r="155" spans="1:1" ht="25.5" x14ac:dyDescent="0.2">
      <c r="A155" s="160" t="s">
        <v>539</v>
      </c>
    </row>
    <row r="156" spans="1:1" ht="25.5" x14ac:dyDescent="0.2">
      <c r="A156" s="160" t="s">
        <v>583</v>
      </c>
    </row>
  </sheetData>
  <customSheetViews>
    <customSheetView guid="{1F4C7426-C259-4DB4-B710-176988AD592D}">
      <selection sqref="A1:D1"/>
      <pageMargins left="0.75" right="0.75" top="1" bottom="1" header="0.5" footer="0.5"/>
      <pageSetup orientation="portrait" r:id="rId1"/>
      <headerFooter alignWithMargins="0">
        <oddHeader>&amp;CCommon Data Set 2010-11</oddHeader>
        <oddFooter>&amp;A&amp;RPage &amp;P</oddFooter>
      </headerFooter>
    </customSheetView>
    <customSheetView guid="{7EBD9242-BBF1-491F-8B1E-69F1D3AEB756}">
      <selection activeCell="C127" sqref="C127"/>
      <pageMargins left="0.75" right="0.75" top="1" bottom="1" header="0.5" footer="0.5"/>
      <pageSetup orientation="portrait" r:id="rId2"/>
      <headerFooter alignWithMargins="0">
        <oddHeader>&amp;CCommon Data Set 2010-11</oddHeader>
        <oddFooter>&amp;A&amp;RPage &amp;P</oddFooter>
      </headerFooter>
    </customSheetView>
  </customSheetViews>
  <phoneticPr fontId="0" type="noConversion"/>
  <pageMargins left="0.75" right="0.75" top="1" bottom="1" header="0.5" footer="0.5"/>
  <pageSetup orientation="portrait" r:id="rId3"/>
  <headerFooter alignWithMargins="0">
    <oddHeader>&amp;CCommon Data Set 2010-11</oddHead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zoomScaleNormal="100" workbookViewId="0">
      <selection sqref="A1:D1"/>
    </sheetView>
  </sheetViews>
  <sheetFormatPr defaultRowHeight="12.75" x14ac:dyDescent="0.2"/>
  <cols>
    <col min="1" max="1" width="13.140625" style="192" customWidth="1"/>
    <col min="2" max="2" width="83" style="190" customWidth="1"/>
    <col min="3" max="3" width="11" style="193" customWidth="1"/>
    <col min="4" max="16384" width="9.140625" style="193"/>
  </cols>
  <sheetData>
    <row r="1" spans="1:5" x14ac:dyDescent="0.2">
      <c r="A1" s="598" t="s">
        <v>462</v>
      </c>
      <c r="B1" s="598"/>
    </row>
    <row r="2" spans="1:5" x14ac:dyDescent="0.2">
      <c r="A2" s="191"/>
      <c r="B2" s="191"/>
    </row>
    <row r="3" spans="1:5" x14ac:dyDescent="0.2">
      <c r="A3" s="597" t="s">
        <v>305</v>
      </c>
      <c r="B3" s="597"/>
    </row>
    <row r="4" spans="1:5" x14ac:dyDescent="0.2">
      <c r="A4" s="191"/>
    </row>
    <row r="5" spans="1:5" ht="12.75" customHeight="1" x14ac:dyDescent="0.2">
      <c r="A5" s="598" t="s">
        <v>1020</v>
      </c>
      <c r="B5" s="598"/>
    </row>
    <row r="6" spans="1:5" x14ac:dyDescent="0.2">
      <c r="A6" s="192" t="s">
        <v>51</v>
      </c>
      <c r="B6" s="190" t="s">
        <v>110</v>
      </c>
    </row>
    <row r="7" spans="1:5" x14ac:dyDescent="0.2">
      <c r="A7" s="192" t="s">
        <v>111</v>
      </c>
      <c r="B7" s="190" t="s">
        <v>112</v>
      </c>
      <c r="D7" s="5"/>
      <c r="E7" s="5"/>
    </row>
    <row r="8" spans="1:5" x14ac:dyDescent="0.2">
      <c r="A8" s="192" t="s">
        <v>250</v>
      </c>
      <c r="B8" s="190" t="s">
        <v>113</v>
      </c>
    </row>
    <row r="9" spans="1:5" x14ac:dyDescent="0.2">
      <c r="A9" s="192" t="s">
        <v>250</v>
      </c>
      <c r="B9" s="190" t="s">
        <v>114</v>
      </c>
    </row>
    <row r="10" spans="1:5" x14ac:dyDescent="0.2">
      <c r="A10" s="192" t="s">
        <v>961</v>
      </c>
      <c r="B10" s="190" t="s">
        <v>115</v>
      </c>
    </row>
    <row r="11" spans="1:5" x14ac:dyDescent="0.2">
      <c r="A11" s="192" t="s">
        <v>116</v>
      </c>
      <c r="B11" s="190" t="s">
        <v>117</v>
      </c>
    </row>
    <row r="12" spans="1:5" x14ac:dyDescent="0.2">
      <c r="A12" s="192" t="s">
        <v>116</v>
      </c>
      <c r="B12" s="190" t="s">
        <v>118</v>
      </c>
    </row>
    <row r="13" spans="1:5" x14ac:dyDescent="0.2">
      <c r="A13" s="192" t="s">
        <v>116</v>
      </c>
      <c r="B13" s="190" t="s">
        <v>119</v>
      </c>
    </row>
    <row r="23" ht="13.5" customHeight="1" x14ac:dyDescent="0.2"/>
  </sheetData>
  <customSheetViews>
    <customSheetView guid="{1F4C7426-C259-4DB4-B710-176988AD592D}" fitToPage="1">
      <selection sqref="A1:D1"/>
      <pageMargins left="1" right="1" top="1" bottom="1" header="0.5" footer="0.5"/>
      <pageSetup scale="87" orientation="portrait" r:id="rId1"/>
      <headerFooter alignWithMargins="0">
        <oddHeader>&amp;CCommon Data Set 2010-2011</oddHeader>
      </headerFooter>
    </customSheetView>
    <customSheetView guid="{7EBD9242-BBF1-491F-8B1E-69F1D3AEB756}" fitToPage="1">
      <selection activeCell="B40" sqref="B40"/>
      <pageMargins left="1" right="1" top="1" bottom="1" header="0.5" footer="0.5"/>
      <pageSetup scale="87" orientation="portrait" r:id="rId2"/>
      <headerFooter alignWithMargins="0">
        <oddHeader>&amp;CCommon Data Set 2010-2011</oddHeader>
      </headerFooter>
    </customSheetView>
  </customSheetViews>
  <mergeCells count="3">
    <mergeCell ref="A3:B3"/>
    <mergeCell ref="A1:B1"/>
    <mergeCell ref="A5:B5"/>
  </mergeCells>
  <phoneticPr fontId="29" type="noConversion"/>
  <pageMargins left="1" right="1" top="1" bottom="1" header="0.5" footer="0.5"/>
  <pageSetup scale="87" orientation="portrait" r:id="rId3"/>
  <headerFooter alignWithMargins="0">
    <oddHeader>&amp;CCommon Data Set 2010-2011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tabSelected="1" workbookViewId="0">
      <selection sqref="A1:D1"/>
    </sheetView>
  </sheetViews>
  <sheetFormatPr defaultRowHeight="12.75" x14ac:dyDescent="0.2"/>
  <cols>
    <col min="1" max="1" width="4.42578125" style="298" customWidth="1"/>
    <col min="2" max="2" width="34.140625" style="328" customWidth="1"/>
    <col min="3" max="3" width="12.42578125" style="328" customWidth="1"/>
    <col min="4" max="4" width="14.7109375" style="328" customWidth="1"/>
    <col min="5" max="6" width="15.42578125" style="328" customWidth="1"/>
    <col min="7" max="7" width="9.140625" style="328"/>
    <col min="8" max="8" width="9" style="328" customWidth="1"/>
    <col min="9" max="9" width="21.42578125" style="328" bestFit="1" customWidth="1"/>
    <col min="10" max="10" width="14.140625" style="328" customWidth="1"/>
    <col min="11" max="16384" width="9.140625" style="328"/>
  </cols>
  <sheetData>
    <row r="1" spans="1:6" ht="18" x14ac:dyDescent="0.2">
      <c r="A1" s="397" t="s">
        <v>208</v>
      </c>
      <c r="B1" s="397"/>
      <c r="C1" s="397"/>
      <c r="D1" s="397"/>
      <c r="E1" s="397"/>
      <c r="F1" s="397"/>
    </row>
    <row r="3" spans="1:6" ht="50.25" customHeight="1" x14ac:dyDescent="0.2">
      <c r="A3" s="331" t="s">
        <v>50</v>
      </c>
      <c r="B3" s="433" t="s">
        <v>623</v>
      </c>
      <c r="C3" s="434"/>
      <c r="D3" s="434"/>
      <c r="E3" s="434"/>
      <c r="F3" s="434"/>
    </row>
    <row r="4" spans="1:6" x14ac:dyDescent="0.2">
      <c r="A4" s="331" t="s">
        <v>50</v>
      </c>
      <c r="B4" s="289"/>
      <c r="C4" s="435" t="s">
        <v>209</v>
      </c>
      <c r="D4" s="435"/>
      <c r="E4" s="435" t="s">
        <v>210</v>
      </c>
      <c r="F4" s="435"/>
    </row>
    <row r="5" spans="1:6" x14ac:dyDescent="0.2">
      <c r="A5" s="331" t="s">
        <v>50</v>
      </c>
      <c r="B5" s="320"/>
      <c r="C5" s="287" t="s">
        <v>211</v>
      </c>
      <c r="D5" s="287" t="s">
        <v>212</v>
      </c>
      <c r="E5" s="287" t="s">
        <v>211</v>
      </c>
      <c r="F5" s="287" t="s">
        <v>212</v>
      </c>
    </row>
    <row r="6" spans="1:6" x14ac:dyDescent="0.2">
      <c r="A6" s="331" t="s">
        <v>50</v>
      </c>
      <c r="B6" s="290" t="s">
        <v>213</v>
      </c>
      <c r="C6" s="373"/>
      <c r="D6" s="373"/>
      <c r="E6" s="373"/>
      <c r="F6" s="373"/>
    </row>
    <row r="7" spans="1:6" x14ac:dyDescent="0.2">
      <c r="A7" s="331" t="s">
        <v>50</v>
      </c>
      <c r="B7" s="45" t="s">
        <v>214</v>
      </c>
      <c r="C7" s="374">
        <v>2572</v>
      </c>
      <c r="D7" s="374">
        <v>2244</v>
      </c>
      <c r="E7" s="374">
        <v>69</v>
      </c>
      <c r="F7" s="374">
        <v>51</v>
      </c>
    </row>
    <row r="8" spans="1:6" x14ac:dyDescent="0.2">
      <c r="A8" s="331" t="s">
        <v>50</v>
      </c>
      <c r="B8" s="43" t="s">
        <v>215</v>
      </c>
      <c r="C8" s="374">
        <v>1104</v>
      </c>
      <c r="D8" s="374">
        <v>958</v>
      </c>
      <c r="E8" s="374">
        <v>279</v>
      </c>
      <c r="F8" s="374">
        <v>299</v>
      </c>
    </row>
    <row r="9" spans="1:6" x14ac:dyDescent="0.2">
      <c r="A9" s="331" t="s">
        <v>50</v>
      </c>
      <c r="B9" s="43" t="s">
        <v>216</v>
      </c>
      <c r="C9" s="374">
        <v>6962</v>
      </c>
      <c r="D9" s="374">
        <v>6750</v>
      </c>
      <c r="E9" s="374">
        <v>2140</v>
      </c>
      <c r="F9" s="374">
        <v>2064</v>
      </c>
    </row>
    <row r="10" spans="1:6" x14ac:dyDescent="0.2">
      <c r="A10" s="331" t="s">
        <v>50</v>
      </c>
      <c r="B10" s="18" t="s">
        <v>217</v>
      </c>
      <c r="C10" s="375">
        <f>SUM(C7:C9)</f>
        <v>10638</v>
      </c>
      <c r="D10" s="375">
        <f>SUM(D7:D9)</f>
        <v>9952</v>
      </c>
      <c r="E10" s="375">
        <f>SUM(E7:E9)</f>
        <v>2488</v>
      </c>
      <c r="F10" s="375">
        <f>SUM(F7:F9)</f>
        <v>2414</v>
      </c>
    </row>
    <row r="11" spans="1:6" ht="25.5" x14ac:dyDescent="0.2">
      <c r="A11" s="331" t="s">
        <v>50</v>
      </c>
      <c r="B11" s="17" t="s">
        <v>1016</v>
      </c>
      <c r="C11" s="374">
        <v>6</v>
      </c>
      <c r="D11" s="374">
        <v>26</v>
      </c>
      <c r="E11" s="374">
        <v>116</v>
      </c>
      <c r="F11" s="374">
        <v>154</v>
      </c>
    </row>
    <row r="12" spans="1:6" x14ac:dyDescent="0.2">
      <c r="A12" s="331" t="s">
        <v>50</v>
      </c>
      <c r="B12" s="18" t="s">
        <v>1017</v>
      </c>
      <c r="C12" s="375">
        <f>SUM(C10:C11)</f>
        <v>10644</v>
      </c>
      <c r="D12" s="375">
        <f>SUM(D10:D11)</f>
        <v>9978</v>
      </c>
      <c r="E12" s="375">
        <f>SUM(E10:E11)</f>
        <v>2604</v>
      </c>
      <c r="F12" s="375">
        <f>SUM(F10:F11)</f>
        <v>2568</v>
      </c>
    </row>
    <row r="13" spans="1:6" x14ac:dyDescent="0.2">
      <c r="A13" s="331" t="s">
        <v>50</v>
      </c>
      <c r="B13" s="290" t="s">
        <v>755</v>
      </c>
      <c r="C13" s="376"/>
      <c r="D13" s="376"/>
      <c r="E13" s="376"/>
      <c r="F13" s="376"/>
    </row>
    <row r="14" spans="1:6" x14ac:dyDescent="0.2">
      <c r="A14" s="331" t="s">
        <v>50</v>
      </c>
      <c r="B14" s="20" t="s">
        <v>756</v>
      </c>
      <c r="C14" s="374">
        <v>363</v>
      </c>
      <c r="D14" s="374">
        <v>336</v>
      </c>
      <c r="E14" s="374">
        <v>183</v>
      </c>
      <c r="F14" s="374">
        <v>326</v>
      </c>
    </row>
    <row r="15" spans="1:6" x14ac:dyDescent="0.2">
      <c r="A15" s="331" t="s">
        <v>50</v>
      </c>
      <c r="B15" s="20" t="s">
        <v>216</v>
      </c>
      <c r="C15" s="374">
        <v>554</v>
      </c>
      <c r="D15" s="374">
        <v>590</v>
      </c>
      <c r="E15" s="374">
        <v>827</v>
      </c>
      <c r="F15" s="374">
        <v>1223</v>
      </c>
    </row>
    <row r="16" spans="1:6" ht="25.5" x14ac:dyDescent="0.2">
      <c r="A16" s="331" t="s">
        <v>50</v>
      </c>
      <c r="B16" s="19" t="s">
        <v>757</v>
      </c>
      <c r="C16" s="374">
        <v>9</v>
      </c>
      <c r="D16" s="374">
        <v>23</v>
      </c>
      <c r="E16" s="374">
        <v>13</v>
      </c>
      <c r="F16" s="374">
        <v>17</v>
      </c>
    </row>
    <row r="17" spans="1:6" x14ac:dyDescent="0.2">
      <c r="A17" s="331" t="s">
        <v>50</v>
      </c>
      <c r="B17" s="18" t="s">
        <v>758</v>
      </c>
      <c r="C17" s="377">
        <f>SUM(C14:C16)</f>
        <v>926</v>
      </c>
      <c r="D17" s="377">
        <f>SUM(D14:D16)</f>
        <v>949</v>
      </c>
      <c r="E17" s="377">
        <f>SUM(E14:E16)</f>
        <v>1023</v>
      </c>
      <c r="F17" s="377">
        <f>SUM(F14:F16)</f>
        <v>1566</v>
      </c>
    </row>
    <row r="18" spans="1:6" x14ac:dyDescent="0.2">
      <c r="A18" s="331" t="s">
        <v>50</v>
      </c>
      <c r="B18" s="398" t="s">
        <v>759</v>
      </c>
      <c r="C18" s="398"/>
      <c r="D18" s="398"/>
      <c r="E18" s="398"/>
      <c r="F18" s="378">
        <f>SUM(C12:F12)</f>
        <v>25794</v>
      </c>
    </row>
    <row r="19" spans="1:6" x14ac:dyDescent="0.2">
      <c r="A19" s="331" t="s">
        <v>50</v>
      </c>
      <c r="B19" s="432" t="s">
        <v>414</v>
      </c>
      <c r="C19" s="432"/>
      <c r="D19" s="432"/>
      <c r="E19" s="432"/>
      <c r="F19" s="92">
        <f>SUM(C17:F17)</f>
        <v>4464</v>
      </c>
    </row>
    <row r="20" spans="1:6" x14ac:dyDescent="0.2">
      <c r="A20" s="331" t="s">
        <v>50</v>
      </c>
      <c r="B20" s="422" t="s">
        <v>760</v>
      </c>
      <c r="C20" s="422"/>
      <c r="D20" s="422"/>
      <c r="E20" s="422"/>
      <c r="F20" s="379">
        <f>SUM(F18:F19)</f>
        <v>30258</v>
      </c>
    </row>
    <row r="22" spans="1:6" ht="88.5" customHeight="1" x14ac:dyDescent="0.2">
      <c r="A22" s="331" t="s">
        <v>51</v>
      </c>
      <c r="B22" s="423" t="s">
        <v>924</v>
      </c>
      <c r="C22" s="424"/>
      <c r="D22" s="424"/>
      <c r="E22" s="424"/>
      <c r="F22" s="424"/>
    </row>
    <row r="23" spans="1:6" ht="60" x14ac:dyDescent="0.2">
      <c r="A23" s="331" t="s">
        <v>51</v>
      </c>
      <c r="B23" s="425"/>
      <c r="C23" s="425"/>
      <c r="D23" s="117" t="s">
        <v>761</v>
      </c>
      <c r="E23" s="117" t="s">
        <v>1009</v>
      </c>
      <c r="F23" s="117" t="s">
        <v>49</v>
      </c>
    </row>
    <row r="24" spans="1:6" x14ac:dyDescent="0.2">
      <c r="A24" s="331" t="s">
        <v>51</v>
      </c>
      <c r="B24" s="426" t="s">
        <v>762</v>
      </c>
      <c r="C24" s="426"/>
      <c r="D24" s="374">
        <v>117</v>
      </c>
      <c r="E24" s="374">
        <v>623</v>
      </c>
      <c r="F24" s="374">
        <v>628</v>
      </c>
    </row>
    <row r="25" spans="1:6" x14ac:dyDescent="0.2">
      <c r="A25" s="331" t="s">
        <v>51</v>
      </c>
      <c r="B25" s="427" t="s">
        <v>925</v>
      </c>
      <c r="C25" s="428"/>
      <c r="D25" s="374">
        <v>2148</v>
      </c>
      <c r="E25" s="374">
        <v>11646</v>
      </c>
      <c r="F25" s="374">
        <v>11796</v>
      </c>
    </row>
    <row r="26" spans="1:6" x14ac:dyDescent="0.2">
      <c r="A26" s="331" t="s">
        <v>51</v>
      </c>
      <c r="B26" s="421" t="s">
        <v>926</v>
      </c>
      <c r="C26" s="421"/>
      <c r="D26" s="374">
        <v>531</v>
      </c>
      <c r="E26" s="374">
        <v>2212</v>
      </c>
      <c r="F26" s="374">
        <v>2227</v>
      </c>
    </row>
    <row r="27" spans="1:6" x14ac:dyDescent="0.2">
      <c r="A27" s="331" t="s">
        <v>51</v>
      </c>
      <c r="B27" s="429" t="s">
        <v>927</v>
      </c>
      <c r="C27" s="428"/>
      <c r="D27" s="374">
        <v>1590</v>
      </c>
      <c r="E27" s="374">
        <v>8210</v>
      </c>
      <c r="F27" s="374">
        <v>8317</v>
      </c>
    </row>
    <row r="28" spans="1:6" ht="30" customHeight="1" x14ac:dyDescent="0.2">
      <c r="A28" s="331" t="s">
        <v>51</v>
      </c>
      <c r="B28" s="430" t="s">
        <v>928</v>
      </c>
      <c r="C28" s="431"/>
      <c r="D28" s="374">
        <v>9</v>
      </c>
      <c r="E28" s="374">
        <v>51</v>
      </c>
      <c r="F28" s="374">
        <v>51</v>
      </c>
    </row>
    <row r="29" spans="1:6" x14ac:dyDescent="0.2">
      <c r="A29" s="331" t="s">
        <v>51</v>
      </c>
      <c r="B29" s="421" t="s">
        <v>929</v>
      </c>
      <c r="C29" s="421"/>
      <c r="D29" s="374">
        <v>330</v>
      </c>
      <c r="E29" s="374">
        <v>1310</v>
      </c>
      <c r="F29" s="374">
        <v>1315</v>
      </c>
    </row>
    <row r="30" spans="1:6" ht="26.25" customHeight="1" x14ac:dyDescent="0.2">
      <c r="A30" s="331" t="s">
        <v>51</v>
      </c>
      <c r="B30" s="430" t="s">
        <v>930</v>
      </c>
      <c r="C30" s="431"/>
      <c r="D30" s="374">
        <v>19</v>
      </c>
      <c r="E30" s="374">
        <v>58</v>
      </c>
      <c r="F30" s="374">
        <v>59</v>
      </c>
    </row>
    <row r="31" spans="1:6" x14ac:dyDescent="0.2">
      <c r="A31" s="331" t="s">
        <v>51</v>
      </c>
      <c r="B31" s="421" t="s">
        <v>308</v>
      </c>
      <c r="C31" s="421"/>
      <c r="D31" s="374">
        <v>139</v>
      </c>
      <c r="E31" s="374">
        <v>574</v>
      </c>
      <c r="F31" s="374">
        <v>581</v>
      </c>
    </row>
    <row r="32" spans="1:6" x14ac:dyDescent="0.2">
      <c r="A32" s="331" t="s">
        <v>51</v>
      </c>
      <c r="B32" s="421" t="s">
        <v>624</v>
      </c>
      <c r="C32" s="421"/>
      <c r="D32" s="374">
        <v>53</v>
      </c>
      <c r="E32" s="374">
        <v>808</v>
      </c>
      <c r="F32" s="374">
        <v>820</v>
      </c>
    </row>
    <row r="33" spans="1:6" x14ac:dyDescent="0.2">
      <c r="A33" s="331" t="s">
        <v>51</v>
      </c>
      <c r="B33" s="418" t="s">
        <v>32</v>
      </c>
      <c r="C33" s="418"/>
      <c r="D33" s="380">
        <f>SUM(D24:D32)</f>
        <v>4936</v>
      </c>
      <c r="E33" s="380">
        <f>SUM(E24:E32)</f>
        <v>25492</v>
      </c>
      <c r="F33" s="380">
        <f>SUM(F24:F32)</f>
        <v>25794</v>
      </c>
    </row>
    <row r="35" spans="1:6" ht="15.75" x14ac:dyDescent="0.25">
      <c r="B35" s="21" t="s">
        <v>33</v>
      </c>
    </row>
    <row r="36" spans="1:6" x14ac:dyDescent="0.2">
      <c r="A36" s="331" t="s">
        <v>52</v>
      </c>
      <c r="B36" s="3" t="s">
        <v>625</v>
      </c>
    </row>
    <row r="37" spans="1:6" x14ac:dyDescent="0.2">
      <c r="A37" s="331" t="s">
        <v>52</v>
      </c>
      <c r="B37" s="9" t="s">
        <v>34</v>
      </c>
      <c r="C37" s="90"/>
    </row>
    <row r="38" spans="1:6" x14ac:dyDescent="0.2">
      <c r="A38" s="331" t="s">
        <v>52</v>
      </c>
      <c r="B38" s="9" t="s">
        <v>35</v>
      </c>
      <c r="C38" s="90"/>
    </row>
    <row r="39" spans="1:6" x14ac:dyDescent="0.2">
      <c r="A39" s="331" t="s">
        <v>52</v>
      </c>
      <c r="B39" s="9" t="s">
        <v>36</v>
      </c>
      <c r="C39" s="381">
        <v>3882</v>
      </c>
      <c r="F39" s="22"/>
    </row>
    <row r="40" spans="1:6" x14ac:dyDescent="0.2">
      <c r="A40" s="331" t="s">
        <v>52</v>
      </c>
      <c r="B40" s="9" t="s">
        <v>577</v>
      </c>
      <c r="C40" s="381"/>
      <c r="F40" s="22"/>
    </row>
    <row r="41" spans="1:6" x14ac:dyDescent="0.2">
      <c r="A41" s="331" t="s">
        <v>52</v>
      </c>
      <c r="B41" s="9" t="s">
        <v>37</v>
      </c>
      <c r="C41" s="381">
        <v>878</v>
      </c>
      <c r="F41" s="22"/>
    </row>
    <row r="42" spans="1:6" x14ac:dyDescent="0.2">
      <c r="A42" s="331" t="s">
        <v>52</v>
      </c>
      <c r="B42" s="9" t="s">
        <v>38</v>
      </c>
      <c r="C42" s="381"/>
      <c r="F42" s="22"/>
    </row>
    <row r="43" spans="1:6" ht="25.5" x14ac:dyDescent="0.2">
      <c r="A43" s="331" t="s">
        <v>52</v>
      </c>
      <c r="B43" s="255" t="s">
        <v>415</v>
      </c>
      <c r="C43" s="381">
        <v>59</v>
      </c>
      <c r="F43" s="22"/>
    </row>
    <row r="44" spans="1:6" ht="25.5" x14ac:dyDescent="0.2">
      <c r="A44" s="331" t="s">
        <v>52</v>
      </c>
      <c r="B44" s="255" t="s">
        <v>416</v>
      </c>
      <c r="C44" s="90"/>
      <c r="F44" s="22"/>
    </row>
    <row r="45" spans="1:6" x14ac:dyDescent="0.2">
      <c r="A45" s="331" t="s">
        <v>52</v>
      </c>
      <c r="B45" s="264" t="s">
        <v>417</v>
      </c>
      <c r="C45" s="90"/>
      <c r="F45" s="22"/>
    </row>
    <row r="47" spans="1:6" ht="15.75" x14ac:dyDescent="0.2">
      <c r="B47" s="23" t="s">
        <v>39</v>
      </c>
      <c r="C47" s="291"/>
      <c r="D47" s="291"/>
      <c r="E47" s="291"/>
      <c r="F47" s="291"/>
    </row>
    <row r="48" spans="1:6" ht="54.75" customHeight="1" x14ac:dyDescent="0.2">
      <c r="B48" s="410" t="s">
        <v>626</v>
      </c>
      <c r="C48" s="410"/>
      <c r="D48" s="410"/>
      <c r="E48" s="410"/>
      <c r="F48" s="410"/>
    </row>
    <row r="49" spans="1:10" x14ac:dyDescent="0.2">
      <c r="A49" s="283"/>
      <c r="B49" s="291"/>
      <c r="C49" s="291"/>
      <c r="D49" s="291"/>
      <c r="E49" s="291"/>
      <c r="F49" s="291"/>
    </row>
    <row r="50" spans="1:10" x14ac:dyDescent="0.2">
      <c r="B50" s="419" t="s">
        <v>966</v>
      </c>
      <c r="C50" s="420"/>
      <c r="D50" s="292"/>
      <c r="E50" s="292"/>
      <c r="F50" s="292"/>
    </row>
    <row r="51" spans="1:10" x14ac:dyDescent="0.2">
      <c r="A51" s="314"/>
      <c r="B51" s="177"/>
      <c r="C51" s="177"/>
      <c r="D51" s="177"/>
      <c r="E51" s="177"/>
      <c r="F51" s="177"/>
    </row>
    <row r="52" spans="1:10" ht="42.75" customHeight="1" x14ac:dyDescent="0.2">
      <c r="A52" s="314"/>
      <c r="B52" s="409" t="s">
        <v>673</v>
      </c>
      <c r="C52" s="409"/>
      <c r="D52" s="409"/>
      <c r="E52" s="409"/>
      <c r="F52" s="177"/>
    </row>
    <row r="53" spans="1:10" x14ac:dyDescent="0.2">
      <c r="A53" s="314"/>
      <c r="B53" s="293"/>
      <c r="C53" s="293"/>
      <c r="D53" s="293"/>
      <c r="E53" s="293"/>
      <c r="F53" s="177"/>
    </row>
    <row r="54" spans="1:10" x14ac:dyDescent="0.2">
      <c r="A54" s="314"/>
      <c r="B54" s="179" t="s">
        <v>627</v>
      </c>
      <c r="C54" s="293"/>
      <c r="D54" s="293"/>
      <c r="E54" s="293"/>
      <c r="F54" s="177"/>
    </row>
    <row r="55" spans="1:10" s="178" customFormat="1" ht="48" customHeight="1" x14ac:dyDescent="0.2">
      <c r="A55" s="298"/>
      <c r="B55" s="409" t="s">
        <v>674</v>
      </c>
      <c r="C55" s="410"/>
      <c r="D55" s="410"/>
      <c r="E55" s="410"/>
      <c r="F55" s="410"/>
    </row>
    <row r="56" spans="1:10" s="178" customFormat="1" ht="38.25" customHeight="1" x14ac:dyDescent="0.2">
      <c r="A56" s="331" t="s">
        <v>53</v>
      </c>
      <c r="B56" s="411" t="s">
        <v>628</v>
      </c>
      <c r="C56" s="412"/>
      <c r="D56" s="412"/>
      <c r="E56" s="413"/>
      <c r="F56" s="89">
        <v>4246</v>
      </c>
    </row>
    <row r="57" spans="1:10" s="178" customFormat="1" ht="65.25" customHeight="1" x14ac:dyDescent="0.2">
      <c r="A57" s="331" t="s">
        <v>54</v>
      </c>
      <c r="B57" s="414" t="s">
        <v>629</v>
      </c>
      <c r="C57" s="415"/>
      <c r="D57" s="415"/>
      <c r="E57" s="416"/>
      <c r="F57" s="89">
        <v>8</v>
      </c>
    </row>
    <row r="58" spans="1:10" s="178" customFormat="1" ht="35.25" customHeight="1" x14ac:dyDescent="0.2">
      <c r="A58" s="331" t="s">
        <v>55</v>
      </c>
      <c r="B58" s="402" t="s">
        <v>630</v>
      </c>
      <c r="C58" s="407"/>
      <c r="D58" s="407"/>
      <c r="E58" s="408"/>
      <c r="F58" s="89">
        <f>F56-F57</f>
        <v>4238</v>
      </c>
    </row>
    <row r="59" spans="1:10" ht="36" customHeight="1" x14ac:dyDescent="0.2">
      <c r="A59" s="331" t="s">
        <v>56</v>
      </c>
      <c r="B59" s="402" t="s">
        <v>632</v>
      </c>
      <c r="C59" s="407"/>
      <c r="D59" s="407"/>
      <c r="E59" s="408"/>
      <c r="F59" s="89">
        <v>291</v>
      </c>
      <c r="I59" s="178"/>
      <c r="J59" s="178"/>
    </row>
    <row r="60" spans="1:10" ht="35.25" customHeight="1" x14ac:dyDescent="0.2">
      <c r="A60" s="331" t="s">
        <v>57</v>
      </c>
      <c r="B60" s="402" t="s">
        <v>633</v>
      </c>
      <c r="C60" s="407"/>
      <c r="D60" s="407"/>
      <c r="E60" s="408"/>
      <c r="F60" s="89">
        <v>527</v>
      </c>
      <c r="I60" s="178"/>
      <c r="J60" s="178"/>
    </row>
    <row r="61" spans="1:10" ht="38.25" customHeight="1" x14ac:dyDescent="0.2">
      <c r="A61" s="331" t="s">
        <v>58</v>
      </c>
      <c r="B61" s="414" t="s">
        <v>634</v>
      </c>
      <c r="C61" s="415"/>
      <c r="D61" s="415"/>
      <c r="E61" s="416"/>
      <c r="F61" s="89">
        <v>276</v>
      </c>
      <c r="I61" s="178"/>
      <c r="J61" s="178"/>
    </row>
    <row r="62" spans="1:10" ht="26.25" customHeight="1" x14ac:dyDescent="0.2">
      <c r="A62" s="331" t="s">
        <v>59</v>
      </c>
      <c r="B62" s="402" t="s">
        <v>967</v>
      </c>
      <c r="C62" s="407"/>
      <c r="D62" s="407"/>
      <c r="E62" s="408"/>
      <c r="F62" s="89">
        <f>SUM(F59:F61)</f>
        <v>1094</v>
      </c>
      <c r="I62" s="178"/>
      <c r="J62" s="178"/>
    </row>
    <row r="63" spans="1:10" ht="25.5" customHeight="1" x14ac:dyDescent="0.2">
      <c r="A63" s="331" t="s">
        <v>540</v>
      </c>
      <c r="B63" s="402" t="s">
        <v>631</v>
      </c>
      <c r="C63" s="407"/>
      <c r="D63" s="407"/>
      <c r="E63" s="408"/>
      <c r="F63" s="382">
        <f>F62/F58</f>
        <v>0.25814063237376123</v>
      </c>
      <c r="I63" s="178"/>
      <c r="J63" s="178"/>
    </row>
    <row r="64" spans="1:10" ht="27.75" customHeight="1" x14ac:dyDescent="0.2">
      <c r="A64" s="314"/>
      <c r="B64" s="293"/>
      <c r="C64" s="293"/>
      <c r="D64" s="293"/>
      <c r="E64" s="293"/>
      <c r="F64" s="177"/>
    </row>
    <row r="65" spans="1:6" ht="30.75" customHeight="1" x14ac:dyDescent="0.2">
      <c r="A65" s="314"/>
      <c r="B65" s="180" t="s">
        <v>418</v>
      </c>
      <c r="C65" s="177"/>
      <c r="D65" s="177"/>
      <c r="E65" s="177"/>
      <c r="F65" s="177"/>
    </row>
    <row r="66" spans="1:6" ht="42" customHeight="1" x14ac:dyDescent="0.2">
      <c r="B66" s="409" t="s">
        <v>675</v>
      </c>
      <c r="C66" s="410"/>
      <c r="D66" s="410"/>
      <c r="E66" s="410"/>
      <c r="F66" s="410"/>
    </row>
    <row r="67" spans="1:6" ht="37.5" customHeight="1" x14ac:dyDescent="0.2">
      <c r="A67" s="331" t="s">
        <v>53</v>
      </c>
      <c r="B67" s="411" t="s">
        <v>419</v>
      </c>
      <c r="C67" s="412"/>
      <c r="D67" s="412"/>
      <c r="E67" s="413"/>
      <c r="F67" s="89"/>
    </row>
    <row r="68" spans="1:6" s="178" customFormat="1" ht="57.75" customHeight="1" x14ac:dyDescent="0.2">
      <c r="A68" s="331" t="s">
        <v>54</v>
      </c>
      <c r="B68" s="414" t="s">
        <v>420</v>
      </c>
      <c r="C68" s="415"/>
      <c r="D68" s="415"/>
      <c r="E68" s="416"/>
      <c r="F68" s="89"/>
    </row>
    <row r="69" spans="1:6" s="178" customFormat="1" ht="31.5" customHeight="1" x14ac:dyDescent="0.2">
      <c r="A69" s="331" t="s">
        <v>55</v>
      </c>
      <c r="B69" s="402" t="s">
        <v>421</v>
      </c>
      <c r="C69" s="407"/>
      <c r="D69" s="407"/>
      <c r="E69" s="408"/>
      <c r="F69" s="89">
        <f>F67-F68</f>
        <v>0</v>
      </c>
    </row>
    <row r="70" spans="1:6" ht="39.75" customHeight="1" x14ac:dyDescent="0.2">
      <c r="A70" s="331" t="s">
        <v>56</v>
      </c>
      <c r="B70" s="402" t="s">
        <v>423</v>
      </c>
      <c r="C70" s="407"/>
      <c r="D70" s="407"/>
      <c r="E70" s="408"/>
      <c r="F70" s="89"/>
    </row>
    <row r="71" spans="1:6" ht="27" customHeight="1" x14ac:dyDescent="0.2">
      <c r="A71" s="331" t="s">
        <v>57</v>
      </c>
      <c r="B71" s="402" t="s">
        <v>424</v>
      </c>
      <c r="C71" s="407"/>
      <c r="D71" s="407"/>
      <c r="E71" s="408"/>
      <c r="F71" s="89"/>
    </row>
    <row r="72" spans="1:6" ht="41.25" customHeight="1" x14ac:dyDescent="0.2">
      <c r="A72" s="331" t="s">
        <v>58</v>
      </c>
      <c r="B72" s="414" t="s">
        <v>425</v>
      </c>
      <c r="C72" s="415"/>
      <c r="D72" s="415"/>
      <c r="E72" s="416"/>
      <c r="F72" s="89"/>
    </row>
    <row r="73" spans="1:6" ht="26.25" customHeight="1" x14ac:dyDescent="0.2">
      <c r="A73" s="331" t="s">
        <v>59</v>
      </c>
      <c r="B73" s="402" t="s">
        <v>967</v>
      </c>
      <c r="C73" s="407"/>
      <c r="D73" s="407"/>
      <c r="E73" s="408"/>
      <c r="F73" s="89">
        <f>SUM(F70:F72)</f>
        <v>0</v>
      </c>
    </row>
    <row r="74" spans="1:6" ht="25.5" customHeight="1" x14ac:dyDescent="0.2">
      <c r="A74" s="331" t="s">
        <v>540</v>
      </c>
      <c r="B74" s="402" t="s">
        <v>422</v>
      </c>
      <c r="C74" s="407"/>
      <c r="D74" s="407"/>
      <c r="E74" s="408"/>
      <c r="F74" s="382" t="e">
        <f>F73/F69</f>
        <v>#DIV/0!</v>
      </c>
    </row>
    <row r="75" spans="1:6" ht="27.75" customHeight="1" x14ac:dyDescent="0.2">
      <c r="F75" s="91"/>
    </row>
    <row r="76" spans="1:6" ht="30.75" customHeight="1" x14ac:dyDescent="0.2">
      <c r="B76" s="3" t="s">
        <v>337</v>
      </c>
      <c r="F76" s="91"/>
    </row>
    <row r="77" spans="1:6" ht="14.25" customHeight="1" x14ac:dyDescent="0.2">
      <c r="A77" s="314"/>
      <c r="B77" s="178"/>
      <c r="C77" s="178"/>
      <c r="D77" s="178"/>
      <c r="E77" s="178"/>
      <c r="F77" s="181"/>
    </row>
    <row r="78" spans="1:6" ht="27" customHeight="1" x14ac:dyDescent="0.2">
      <c r="A78" s="314"/>
      <c r="B78" s="417" t="s">
        <v>635</v>
      </c>
      <c r="C78" s="417"/>
      <c r="D78" s="417"/>
      <c r="E78" s="417"/>
      <c r="F78" s="181"/>
    </row>
    <row r="79" spans="1:6" x14ac:dyDescent="0.2">
      <c r="A79" s="314"/>
      <c r="B79" s="178"/>
      <c r="C79" s="178"/>
      <c r="D79" s="178"/>
      <c r="E79" s="178"/>
      <c r="F79" s="181"/>
    </row>
    <row r="80" spans="1:6" x14ac:dyDescent="0.2">
      <c r="A80" s="314"/>
      <c r="B80" s="182" t="s">
        <v>636</v>
      </c>
      <c r="C80" s="178"/>
      <c r="D80" s="178"/>
      <c r="E80" s="178"/>
      <c r="F80" s="181"/>
    </row>
    <row r="81" spans="1:6" s="178" customFormat="1" ht="17.25" customHeight="1" x14ac:dyDescent="0.2">
      <c r="A81" s="331" t="s">
        <v>41</v>
      </c>
      <c r="B81" s="393" t="s">
        <v>639</v>
      </c>
      <c r="C81" s="393"/>
      <c r="D81" s="393"/>
      <c r="E81" s="393"/>
      <c r="F81" s="90"/>
    </row>
    <row r="82" spans="1:6" s="178" customFormat="1" ht="57" customHeight="1" x14ac:dyDescent="0.2">
      <c r="A82" s="24" t="s">
        <v>968</v>
      </c>
      <c r="B82" s="393" t="s">
        <v>637</v>
      </c>
      <c r="C82" s="393"/>
      <c r="D82" s="393"/>
      <c r="E82" s="393"/>
      <c r="F82" s="90"/>
    </row>
    <row r="83" spans="1:6" s="178" customFormat="1" ht="30.75" customHeight="1" x14ac:dyDescent="0.2">
      <c r="A83" s="24" t="s">
        <v>969</v>
      </c>
      <c r="B83" s="393" t="s">
        <v>638</v>
      </c>
      <c r="C83" s="393"/>
      <c r="D83" s="393"/>
      <c r="E83" s="393"/>
      <c r="F83" s="90">
        <f>F81-F82</f>
        <v>0</v>
      </c>
    </row>
    <row r="84" spans="1:6" s="178" customFormat="1" ht="23.25" customHeight="1" x14ac:dyDescent="0.2">
      <c r="A84" s="24" t="s">
        <v>970</v>
      </c>
      <c r="B84" s="393" t="s">
        <v>977</v>
      </c>
      <c r="C84" s="393"/>
      <c r="D84" s="393"/>
      <c r="E84" s="393"/>
      <c r="F84" s="90"/>
    </row>
    <row r="85" spans="1:6" s="178" customFormat="1" ht="21.75" customHeight="1" x14ac:dyDescent="0.2">
      <c r="A85" s="331" t="s">
        <v>971</v>
      </c>
      <c r="B85" s="393" t="s">
        <v>978</v>
      </c>
      <c r="C85" s="393"/>
      <c r="D85" s="393"/>
      <c r="E85" s="393"/>
      <c r="F85" s="90"/>
    </row>
    <row r="86" spans="1:6" s="178" customFormat="1" ht="24.75" customHeight="1" x14ac:dyDescent="0.2">
      <c r="A86" s="331" t="s">
        <v>972</v>
      </c>
      <c r="B86" s="393" t="s">
        <v>979</v>
      </c>
      <c r="C86" s="393"/>
      <c r="D86" s="393"/>
      <c r="E86" s="393"/>
      <c r="F86" s="90"/>
    </row>
    <row r="87" spans="1:6" s="178" customFormat="1" ht="30" customHeight="1" x14ac:dyDescent="0.2">
      <c r="A87" s="331" t="s">
        <v>973</v>
      </c>
      <c r="B87" s="393" t="s">
        <v>980</v>
      </c>
      <c r="C87" s="393"/>
      <c r="D87" s="393"/>
      <c r="E87" s="393"/>
      <c r="F87" s="90"/>
    </row>
    <row r="88" spans="1:6" s="178" customFormat="1" x14ac:dyDescent="0.2">
      <c r="A88" s="331" t="s">
        <v>974</v>
      </c>
      <c r="B88" s="393" t="s">
        <v>981</v>
      </c>
      <c r="C88" s="393"/>
      <c r="D88" s="393"/>
      <c r="E88" s="393"/>
      <c r="F88" s="90"/>
    </row>
    <row r="89" spans="1:6" s="178" customFormat="1" x14ac:dyDescent="0.2">
      <c r="A89" s="331" t="s">
        <v>975</v>
      </c>
      <c r="B89" s="393" t="s">
        <v>982</v>
      </c>
      <c r="C89" s="393"/>
      <c r="D89" s="393"/>
      <c r="E89" s="393"/>
      <c r="F89" s="90"/>
    </row>
    <row r="90" spans="1:6" s="178" customFormat="1" x14ac:dyDescent="0.2">
      <c r="A90" s="331" t="s">
        <v>976</v>
      </c>
      <c r="B90" s="393" t="s">
        <v>983</v>
      </c>
      <c r="C90" s="393"/>
      <c r="D90" s="393"/>
      <c r="E90" s="393"/>
      <c r="F90" s="90"/>
    </row>
    <row r="91" spans="1:6" s="178" customFormat="1" ht="25.5" customHeight="1" x14ac:dyDescent="0.2">
      <c r="A91" s="331"/>
      <c r="B91" s="305"/>
      <c r="C91" s="305"/>
      <c r="D91" s="305"/>
      <c r="E91" s="305"/>
      <c r="F91" s="183"/>
    </row>
    <row r="92" spans="1:6" s="178" customFormat="1" x14ac:dyDescent="0.2">
      <c r="A92" s="314"/>
      <c r="B92" s="182" t="s">
        <v>426</v>
      </c>
      <c r="F92" s="181"/>
    </row>
    <row r="93" spans="1:6" s="178" customFormat="1" ht="18.75" customHeight="1" x14ac:dyDescent="0.2">
      <c r="A93" s="331" t="s">
        <v>41</v>
      </c>
      <c r="B93" s="393" t="s">
        <v>427</v>
      </c>
      <c r="C93" s="393"/>
      <c r="D93" s="393"/>
      <c r="E93" s="393"/>
      <c r="F93" s="90"/>
    </row>
    <row r="94" spans="1:6" s="178" customFormat="1" ht="53.25" customHeight="1" x14ac:dyDescent="0.2">
      <c r="A94" s="24" t="s">
        <v>968</v>
      </c>
      <c r="B94" s="393" t="s">
        <v>428</v>
      </c>
      <c r="C94" s="393"/>
      <c r="D94" s="393"/>
      <c r="E94" s="393"/>
      <c r="F94" s="90"/>
    </row>
    <row r="95" spans="1:6" s="178" customFormat="1" ht="30" customHeight="1" x14ac:dyDescent="0.2">
      <c r="A95" s="24" t="s">
        <v>969</v>
      </c>
      <c r="B95" s="393" t="s">
        <v>429</v>
      </c>
      <c r="C95" s="393"/>
      <c r="D95" s="393"/>
      <c r="E95" s="393"/>
      <c r="F95" s="90">
        <f>F93-F94</f>
        <v>0</v>
      </c>
    </row>
    <row r="96" spans="1:6" s="178" customFormat="1" x14ac:dyDescent="0.2">
      <c r="A96" s="24" t="s">
        <v>970</v>
      </c>
      <c r="B96" s="393" t="s">
        <v>977</v>
      </c>
      <c r="C96" s="393"/>
      <c r="D96" s="393"/>
      <c r="E96" s="393"/>
      <c r="F96" s="90"/>
    </row>
    <row r="97" spans="1:6" x14ac:dyDescent="0.2">
      <c r="A97" s="331" t="s">
        <v>971</v>
      </c>
      <c r="B97" s="393" t="s">
        <v>978</v>
      </c>
      <c r="C97" s="393"/>
      <c r="D97" s="393"/>
      <c r="E97" s="393"/>
      <c r="F97" s="90"/>
    </row>
    <row r="98" spans="1:6" ht="23.25" customHeight="1" x14ac:dyDescent="0.2">
      <c r="A98" s="331" t="s">
        <v>972</v>
      </c>
      <c r="B98" s="393" t="s">
        <v>979</v>
      </c>
      <c r="C98" s="393"/>
      <c r="D98" s="393"/>
      <c r="E98" s="393"/>
      <c r="F98" s="90"/>
    </row>
    <row r="99" spans="1:6" ht="27.75" customHeight="1" x14ac:dyDescent="0.2">
      <c r="A99" s="331" t="s">
        <v>973</v>
      </c>
      <c r="B99" s="393" t="s">
        <v>980</v>
      </c>
      <c r="C99" s="393"/>
      <c r="D99" s="393"/>
      <c r="E99" s="393"/>
      <c r="F99" s="90"/>
    </row>
    <row r="100" spans="1:6" x14ac:dyDescent="0.2">
      <c r="A100" s="331" t="s">
        <v>974</v>
      </c>
      <c r="B100" s="393" t="s">
        <v>981</v>
      </c>
      <c r="C100" s="393"/>
      <c r="D100" s="393"/>
      <c r="E100" s="393"/>
      <c r="F100" s="90"/>
    </row>
    <row r="101" spans="1:6" x14ac:dyDescent="0.2">
      <c r="A101" s="331" t="s">
        <v>975</v>
      </c>
      <c r="B101" s="393" t="s">
        <v>982</v>
      </c>
      <c r="C101" s="393"/>
      <c r="D101" s="393"/>
      <c r="E101" s="393"/>
      <c r="F101" s="90"/>
    </row>
    <row r="102" spans="1:6" x14ac:dyDescent="0.2">
      <c r="A102" s="331" t="s">
        <v>976</v>
      </c>
      <c r="B102" s="393" t="s">
        <v>983</v>
      </c>
      <c r="C102" s="393"/>
      <c r="D102" s="393"/>
      <c r="E102" s="393"/>
      <c r="F102" s="90"/>
    </row>
    <row r="103" spans="1:6" ht="24.75" customHeight="1" x14ac:dyDescent="0.2"/>
    <row r="104" spans="1:6" x14ac:dyDescent="0.2">
      <c r="B104" s="3" t="s">
        <v>40</v>
      </c>
    </row>
    <row r="105" spans="1:6" ht="78.75" customHeight="1" x14ac:dyDescent="0.2">
      <c r="B105" s="399" t="s">
        <v>676</v>
      </c>
      <c r="C105" s="399"/>
      <c r="D105" s="399"/>
      <c r="E105" s="399"/>
      <c r="F105" s="399"/>
    </row>
    <row r="106" spans="1:6" ht="59.25" customHeight="1" x14ac:dyDescent="0.2">
      <c r="A106" s="331" t="s">
        <v>984</v>
      </c>
      <c r="B106" s="393" t="s">
        <v>677</v>
      </c>
      <c r="C106" s="393"/>
      <c r="D106" s="393"/>
      <c r="E106" s="393"/>
      <c r="F106" s="383">
        <v>0.57199999999999995</v>
      </c>
    </row>
    <row r="109" spans="1:6" ht="65.25" customHeight="1" x14ac:dyDescent="0.2"/>
    <row r="110" spans="1:6" ht="51.75" customHeight="1" x14ac:dyDescent="0.2"/>
  </sheetData>
  <customSheetViews>
    <customSheetView guid="{1F4C7426-C259-4DB4-B710-176988AD592D}">
      <selection sqref="A1:D1"/>
      <pageMargins left="0.75" right="0.75" top="1" bottom="1" header="0.5" footer="0.5"/>
      <pageSetup orientation="portrait" r:id="rId1"/>
      <headerFooter alignWithMargins="0">
        <oddHeader>&amp;CCommon Data Set 2010-11</oddHeader>
        <oddFooter>&amp;C&amp;A&amp;RPage &amp;P</oddFooter>
      </headerFooter>
    </customSheetView>
    <customSheetView guid="{7EBD9242-BBF1-491F-8B1E-69F1D3AEB756}">
      <selection activeCell="J58" sqref="J58"/>
      <pageMargins left="0.75" right="0.75" top="1" bottom="1" header="0.5" footer="0.5"/>
      <pageSetup orientation="portrait" r:id="rId2"/>
      <headerFooter alignWithMargins="0">
        <oddHeader>&amp;CCommon Data Set 2010-11</oddHeader>
        <oddFooter>&amp;C&amp;A&amp;RPage &amp;P</oddFooter>
      </headerFooter>
    </customSheetView>
  </customSheetViews>
  <mergeCells count="63">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62:E62"/>
    <mergeCell ref="B33:C33"/>
    <mergeCell ref="B48:F48"/>
    <mergeCell ref="B50:C50"/>
    <mergeCell ref="B52:E52"/>
    <mergeCell ref="B55:F55"/>
    <mergeCell ref="B56:E56"/>
    <mergeCell ref="B57:E57"/>
    <mergeCell ref="B58:E58"/>
    <mergeCell ref="B59:E59"/>
    <mergeCell ref="B60:E60"/>
    <mergeCell ref="B61:E61"/>
    <mergeCell ref="B81:E81"/>
    <mergeCell ref="B63:E63"/>
    <mergeCell ref="B66:F66"/>
    <mergeCell ref="B67:E67"/>
    <mergeCell ref="B68:E68"/>
    <mergeCell ref="B69:E69"/>
    <mergeCell ref="B70:E70"/>
    <mergeCell ref="B71:E71"/>
    <mergeCell ref="B72:E72"/>
    <mergeCell ref="B73:E73"/>
    <mergeCell ref="B74:E74"/>
    <mergeCell ref="B78:E78"/>
    <mergeCell ref="B95:E95"/>
    <mergeCell ref="B82:E82"/>
    <mergeCell ref="B83:E83"/>
    <mergeCell ref="B84:E84"/>
    <mergeCell ref="B85:E85"/>
    <mergeCell ref="B86:E86"/>
    <mergeCell ref="B87:E87"/>
    <mergeCell ref="B88:E88"/>
    <mergeCell ref="B89:E89"/>
    <mergeCell ref="B90:E90"/>
    <mergeCell ref="B93:E93"/>
    <mergeCell ref="B94:E94"/>
    <mergeCell ref="B102:E102"/>
    <mergeCell ref="B105:F105"/>
    <mergeCell ref="B106:E106"/>
    <mergeCell ref="B96:E96"/>
    <mergeCell ref="B97:E97"/>
    <mergeCell ref="B98:E98"/>
    <mergeCell ref="B99:E99"/>
    <mergeCell ref="B100:E100"/>
    <mergeCell ref="B101:E101"/>
  </mergeCells>
  <pageMargins left="0.75" right="0.75" top="1" bottom="1" header="0.5" footer="0.5"/>
  <pageSetup orientation="portrait" r:id="rId3"/>
  <headerFooter alignWithMargins="0">
    <oddHeader>&amp;CCommon Data Set 2010-11</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0"/>
  <sheetViews>
    <sheetView tabSelected="1" workbookViewId="0">
      <selection sqref="A1:D1"/>
    </sheetView>
  </sheetViews>
  <sheetFormatPr defaultRowHeight="12.75" x14ac:dyDescent="0.2"/>
  <cols>
    <col min="1" max="1" width="4.42578125" style="298" customWidth="1"/>
    <col min="2" max="2" width="30.28515625" style="328" customWidth="1"/>
    <col min="3" max="6" width="14.7109375" style="328" customWidth="1"/>
    <col min="7" max="7" width="25.42578125" style="328" customWidth="1"/>
    <col min="8" max="8" width="15.28515625" style="328" customWidth="1"/>
    <col min="9" max="9" width="12.28515625" style="328" customWidth="1"/>
    <col min="10" max="10" width="15.140625" style="328" customWidth="1"/>
    <col min="11" max="16384" width="9.140625" style="328"/>
  </cols>
  <sheetData>
    <row r="1" spans="1:11" ht="18" x14ac:dyDescent="0.2">
      <c r="A1" s="397" t="s">
        <v>985</v>
      </c>
      <c r="B1" s="484"/>
      <c r="C1" s="484"/>
      <c r="D1" s="484"/>
      <c r="E1" s="484"/>
      <c r="F1" s="484"/>
    </row>
    <row r="3" spans="1:11" ht="15.75" x14ac:dyDescent="0.25">
      <c r="B3" s="21" t="s">
        <v>986</v>
      </c>
    </row>
    <row r="4" spans="1:11" ht="92.25" customHeight="1" x14ac:dyDescent="0.2">
      <c r="A4" s="331" t="s">
        <v>492</v>
      </c>
      <c r="B4" s="473" t="s">
        <v>678</v>
      </c>
      <c r="C4" s="474"/>
      <c r="D4" s="474"/>
      <c r="E4" s="474"/>
      <c r="F4" s="398"/>
    </row>
    <row r="5" spans="1:11" x14ac:dyDescent="0.2">
      <c r="A5" s="331" t="s">
        <v>492</v>
      </c>
      <c r="B5" s="402" t="s">
        <v>270</v>
      </c>
      <c r="C5" s="403"/>
      <c r="D5" s="403"/>
      <c r="E5" s="353">
        <v>6462</v>
      </c>
      <c r="G5" s="357"/>
      <c r="H5" s="356"/>
      <c r="I5" s="356"/>
      <c r="J5" s="356"/>
      <c r="K5" s="356"/>
    </row>
    <row r="6" spans="1:11" x14ac:dyDescent="0.2">
      <c r="A6" s="331" t="s">
        <v>492</v>
      </c>
      <c r="B6" s="471" t="s">
        <v>271</v>
      </c>
      <c r="C6" s="437"/>
      <c r="D6" s="437"/>
      <c r="E6" s="353">
        <v>6420</v>
      </c>
    </row>
    <row r="7" spans="1:11" x14ac:dyDescent="0.2">
      <c r="A7" s="331"/>
      <c r="B7" s="284"/>
      <c r="C7" s="40"/>
      <c r="D7" s="40"/>
      <c r="E7" s="354"/>
      <c r="F7" s="355">
        <f>E5+E6</f>
        <v>12882</v>
      </c>
    </row>
    <row r="8" spans="1:11" x14ac:dyDescent="0.2">
      <c r="A8" s="331" t="s">
        <v>492</v>
      </c>
      <c r="B8" s="471" t="s">
        <v>272</v>
      </c>
      <c r="C8" s="437"/>
      <c r="D8" s="437"/>
      <c r="E8" s="353">
        <v>5385</v>
      </c>
    </row>
    <row r="9" spans="1:11" x14ac:dyDescent="0.2">
      <c r="A9" s="331" t="s">
        <v>492</v>
      </c>
      <c r="B9" s="471" t="s">
        <v>727</v>
      </c>
      <c r="C9" s="437"/>
      <c r="D9" s="437"/>
      <c r="E9" s="353">
        <v>5339</v>
      </c>
    </row>
    <row r="10" spans="1:11" x14ac:dyDescent="0.2">
      <c r="A10" s="331"/>
      <c r="B10" s="284"/>
      <c r="C10" s="27"/>
      <c r="D10" s="27"/>
      <c r="E10" s="354"/>
      <c r="F10" s="355">
        <f>E8+E9</f>
        <v>10724</v>
      </c>
    </row>
    <row r="11" spans="1:11" x14ac:dyDescent="0.2">
      <c r="A11" s="331" t="s">
        <v>492</v>
      </c>
      <c r="B11" s="471" t="s">
        <v>717</v>
      </c>
      <c r="C11" s="437"/>
      <c r="D11" s="437"/>
      <c r="E11" s="353">
        <v>2634</v>
      </c>
    </row>
    <row r="12" spans="1:11" x14ac:dyDescent="0.2">
      <c r="A12" s="331" t="s">
        <v>492</v>
      </c>
      <c r="B12" s="472" t="s">
        <v>718</v>
      </c>
      <c r="C12" s="437"/>
      <c r="D12" s="437"/>
      <c r="E12" s="353">
        <v>103</v>
      </c>
    </row>
    <row r="13" spans="1:11" x14ac:dyDescent="0.2">
      <c r="A13" s="331"/>
      <c r="B13" s="284"/>
      <c r="C13" s="27"/>
      <c r="D13" s="27"/>
      <c r="E13" s="354"/>
    </row>
    <row r="14" spans="1:11" x14ac:dyDescent="0.2">
      <c r="A14" s="331" t="s">
        <v>492</v>
      </c>
      <c r="B14" s="475" t="s">
        <v>719</v>
      </c>
      <c r="C14" s="437"/>
      <c r="D14" s="437"/>
      <c r="E14" s="353">
        <v>2290</v>
      </c>
    </row>
    <row r="15" spans="1:11" x14ac:dyDescent="0.2">
      <c r="A15" s="331" t="s">
        <v>492</v>
      </c>
      <c r="B15" s="472" t="s">
        <v>720</v>
      </c>
      <c r="C15" s="437"/>
      <c r="D15" s="437"/>
      <c r="E15" s="353">
        <v>70</v>
      </c>
    </row>
    <row r="17" spans="1:6" ht="27.75" customHeight="1" x14ac:dyDescent="0.2">
      <c r="A17" s="331" t="s">
        <v>493</v>
      </c>
      <c r="B17" s="473" t="s">
        <v>721</v>
      </c>
      <c r="C17" s="474"/>
      <c r="D17" s="474"/>
      <c r="E17" s="474"/>
      <c r="F17" s="398"/>
    </row>
    <row r="18" spans="1:6" x14ac:dyDescent="0.2">
      <c r="A18" s="331"/>
      <c r="B18" s="495"/>
      <c r="C18" s="496"/>
      <c r="D18" s="496"/>
      <c r="E18" s="31" t="s">
        <v>360</v>
      </c>
      <c r="F18" s="31" t="s">
        <v>361</v>
      </c>
    </row>
    <row r="19" spans="1:6" x14ac:dyDescent="0.2">
      <c r="A19" s="331" t="s">
        <v>493</v>
      </c>
      <c r="B19" s="476" t="s">
        <v>987</v>
      </c>
      <c r="C19" s="476"/>
      <c r="D19" s="476"/>
      <c r="E19" s="31"/>
      <c r="F19" s="333" t="s">
        <v>1064</v>
      </c>
    </row>
    <row r="20" spans="1:6" x14ac:dyDescent="0.2">
      <c r="A20" s="331" t="s">
        <v>493</v>
      </c>
      <c r="B20" s="479" t="s">
        <v>679</v>
      </c>
      <c r="C20" s="479"/>
      <c r="D20" s="479"/>
      <c r="E20" s="39"/>
      <c r="F20" s="27"/>
    </row>
    <row r="21" spans="1:6" x14ac:dyDescent="0.2">
      <c r="A21" s="331" t="s">
        <v>493</v>
      </c>
      <c r="B21" s="480" t="s">
        <v>527</v>
      </c>
      <c r="C21" s="481"/>
      <c r="D21" s="482"/>
      <c r="E21" s="318"/>
      <c r="F21" s="27"/>
    </row>
    <row r="22" spans="1:6" x14ac:dyDescent="0.2">
      <c r="A22" s="331" t="s">
        <v>493</v>
      </c>
      <c r="B22" s="483" t="s">
        <v>1057</v>
      </c>
      <c r="C22" s="483"/>
      <c r="D22" s="483"/>
      <c r="E22" s="318"/>
      <c r="F22" s="27"/>
    </row>
    <row r="23" spans="1:6" x14ac:dyDescent="0.2">
      <c r="A23" s="331" t="s">
        <v>493</v>
      </c>
      <c r="B23" s="483" t="s">
        <v>1058</v>
      </c>
      <c r="C23" s="483"/>
      <c r="D23" s="483"/>
      <c r="E23" s="318"/>
    </row>
    <row r="24" spans="1:6" x14ac:dyDescent="0.2">
      <c r="A24" s="331" t="s">
        <v>493</v>
      </c>
      <c r="B24" s="231" t="s">
        <v>528</v>
      </c>
      <c r="C24" s="302"/>
      <c r="D24" s="302"/>
      <c r="E24" s="30"/>
    </row>
    <row r="25" spans="1:6" x14ac:dyDescent="0.2">
      <c r="A25" s="331" t="s">
        <v>493</v>
      </c>
      <c r="B25" s="477" t="s">
        <v>529</v>
      </c>
      <c r="C25" s="432"/>
      <c r="D25" s="302"/>
      <c r="E25" s="30"/>
    </row>
    <row r="26" spans="1:6" x14ac:dyDescent="0.2">
      <c r="A26" s="331" t="s">
        <v>493</v>
      </c>
      <c r="B26" s="477" t="s">
        <v>530</v>
      </c>
      <c r="C26" s="432"/>
      <c r="D26" s="302"/>
      <c r="E26" s="30"/>
    </row>
    <row r="27" spans="1:6" x14ac:dyDescent="0.2">
      <c r="B27" s="282"/>
      <c r="C27" s="282"/>
      <c r="D27" s="282"/>
    </row>
    <row r="28" spans="1:6" ht="15.75" x14ac:dyDescent="0.25">
      <c r="A28" s="313"/>
      <c r="B28" s="21" t="s">
        <v>988</v>
      </c>
    </row>
    <row r="29" spans="1:6" x14ac:dyDescent="0.2">
      <c r="A29" s="331" t="s">
        <v>491</v>
      </c>
      <c r="B29" s="3" t="s">
        <v>578</v>
      </c>
    </row>
    <row r="30" spans="1:6" x14ac:dyDescent="0.2">
      <c r="A30" s="331" t="s">
        <v>491</v>
      </c>
      <c r="B30" s="393" t="s">
        <v>989</v>
      </c>
      <c r="C30" s="393"/>
      <c r="D30" s="333" t="s">
        <v>1064</v>
      </c>
      <c r="F30" s="27"/>
    </row>
    <row r="31" spans="1:6" x14ac:dyDescent="0.2">
      <c r="A31" s="331" t="s">
        <v>491</v>
      </c>
      <c r="B31" s="392" t="s">
        <v>1059</v>
      </c>
      <c r="C31" s="393"/>
      <c r="D31" s="31"/>
      <c r="F31" s="27"/>
    </row>
    <row r="32" spans="1:6" x14ac:dyDescent="0.2">
      <c r="A32" s="331" t="s">
        <v>491</v>
      </c>
      <c r="B32" s="393" t="s">
        <v>1060</v>
      </c>
      <c r="C32" s="393"/>
      <c r="D32" s="31"/>
      <c r="F32" s="27"/>
    </row>
    <row r="34" spans="1:6" ht="29.25" customHeight="1" x14ac:dyDescent="0.2">
      <c r="A34" s="331" t="s">
        <v>494</v>
      </c>
      <c r="B34" s="449" t="s">
        <v>886</v>
      </c>
      <c r="C34" s="449"/>
      <c r="D34" s="449"/>
      <c r="E34" s="449"/>
      <c r="F34" s="398"/>
    </row>
    <row r="35" spans="1:6" x14ac:dyDescent="0.2">
      <c r="A35" s="331" t="s">
        <v>494</v>
      </c>
      <c r="B35" s="393" t="s">
        <v>1061</v>
      </c>
      <c r="C35" s="393"/>
      <c r="D35" s="333" t="s">
        <v>1069</v>
      </c>
      <c r="F35" s="27"/>
    </row>
    <row r="36" spans="1:6" x14ac:dyDescent="0.2">
      <c r="A36" s="331" t="s">
        <v>494</v>
      </c>
      <c r="B36" s="392" t="s">
        <v>1062</v>
      </c>
      <c r="C36" s="393"/>
      <c r="D36" s="333"/>
      <c r="F36" s="27"/>
    </row>
    <row r="37" spans="1:6" x14ac:dyDescent="0.2">
      <c r="A37" s="331" t="s">
        <v>494</v>
      </c>
      <c r="B37" s="393" t="s">
        <v>1063</v>
      </c>
      <c r="C37" s="393"/>
      <c r="D37" s="31"/>
      <c r="F37" s="27"/>
    </row>
    <row r="39" spans="1:6" ht="55.5" customHeight="1" x14ac:dyDescent="0.2">
      <c r="A39" s="331" t="s">
        <v>495</v>
      </c>
      <c r="B39" s="473" t="s">
        <v>461</v>
      </c>
      <c r="C39" s="492"/>
      <c r="D39" s="492"/>
      <c r="E39" s="492"/>
      <c r="F39" s="398"/>
    </row>
    <row r="40" spans="1:6" ht="24" x14ac:dyDescent="0.2">
      <c r="A40" s="331" t="s">
        <v>495</v>
      </c>
      <c r="B40" s="324"/>
      <c r="C40" s="28" t="s">
        <v>887</v>
      </c>
      <c r="D40" s="29" t="s">
        <v>888</v>
      </c>
      <c r="E40" s="44"/>
      <c r="F40" s="30"/>
    </row>
    <row r="41" spans="1:6" x14ac:dyDescent="0.2">
      <c r="A41" s="331" t="s">
        <v>495</v>
      </c>
      <c r="B41" s="43" t="s">
        <v>889</v>
      </c>
      <c r="C41" s="31">
        <v>26</v>
      </c>
      <c r="D41" s="32"/>
      <c r="F41" s="30"/>
    </row>
    <row r="42" spans="1:6" x14ac:dyDescent="0.2">
      <c r="A42" s="331" t="s">
        <v>495</v>
      </c>
      <c r="B42" s="43" t="s">
        <v>890</v>
      </c>
      <c r="C42" s="31">
        <v>4</v>
      </c>
      <c r="D42" s="32"/>
      <c r="F42" s="30"/>
    </row>
    <row r="43" spans="1:6" x14ac:dyDescent="0.2">
      <c r="A43" s="331" t="s">
        <v>495</v>
      </c>
      <c r="B43" s="43" t="s">
        <v>891</v>
      </c>
      <c r="C43" s="31">
        <v>4</v>
      </c>
      <c r="D43" s="32"/>
      <c r="F43" s="30"/>
    </row>
    <row r="44" spans="1:6" x14ac:dyDescent="0.2">
      <c r="A44" s="331" t="s">
        <v>495</v>
      </c>
      <c r="B44" s="43" t="s">
        <v>892</v>
      </c>
      <c r="C44" s="31">
        <v>4</v>
      </c>
      <c r="D44" s="32"/>
      <c r="F44" s="30"/>
    </row>
    <row r="45" spans="1:6" ht="25.5" x14ac:dyDescent="0.2">
      <c r="A45" s="331" t="s">
        <v>495</v>
      </c>
      <c r="B45" s="45" t="s">
        <v>579</v>
      </c>
      <c r="C45" s="31">
        <v>0</v>
      </c>
      <c r="D45" s="32"/>
      <c r="F45" s="30"/>
    </row>
    <row r="46" spans="1:6" x14ac:dyDescent="0.2">
      <c r="A46" s="331" t="s">
        <v>495</v>
      </c>
      <c r="B46" s="43" t="s">
        <v>893</v>
      </c>
      <c r="C46" s="31">
        <v>2</v>
      </c>
      <c r="D46" s="32"/>
      <c r="F46" s="30"/>
    </row>
    <row r="47" spans="1:6" x14ac:dyDescent="0.2">
      <c r="A47" s="331" t="s">
        <v>495</v>
      </c>
      <c r="B47" s="43" t="s">
        <v>894</v>
      </c>
      <c r="C47" s="31">
        <v>2</v>
      </c>
      <c r="D47" s="32"/>
      <c r="F47" s="30"/>
    </row>
    <row r="48" spans="1:6" x14ac:dyDescent="0.2">
      <c r="A48" s="331" t="s">
        <v>495</v>
      </c>
      <c r="B48" s="43" t="s">
        <v>895</v>
      </c>
      <c r="C48" s="31">
        <v>2</v>
      </c>
      <c r="D48" s="32"/>
      <c r="F48" s="30"/>
    </row>
    <row r="49" spans="1:6" ht="13.5" thickBot="1" x14ac:dyDescent="0.25">
      <c r="A49" s="331" t="s">
        <v>495</v>
      </c>
      <c r="B49" s="248" t="s">
        <v>896</v>
      </c>
      <c r="C49" s="31">
        <v>5.5</v>
      </c>
      <c r="D49" s="32"/>
      <c r="F49" s="30"/>
    </row>
    <row r="50" spans="1:6" ht="13.5" thickBot="1" x14ac:dyDescent="0.25">
      <c r="A50" s="331" t="s">
        <v>495</v>
      </c>
      <c r="B50" s="253" t="s">
        <v>964</v>
      </c>
      <c r="C50" s="32">
        <v>0</v>
      </c>
      <c r="D50" s="32"/>
      <c r="F50" s="30"/>
    </row>
    <row r="51" spans="1:6" ht="13.5" thickBot="1" x14ac:dyDescent="0.25">
      <c r="A51" s="331" t="s">
        <v>495</v>
      </c>
      <c r="B51" s="253" t="s">
        <v>965</v>
      </c>
      <c r="C51" s="32">
        <v>1</v>
      </c>
      <c r="D51" s="32"/>
      <c r="F51" s="30"/>
    </row>
    <row r="52" spans="1:6" x14ac:dyDescent="0.2">
      <c r="A52" s="331" t="s">
        <v>495</v>
      </c>
      <c r="B52" s="352" t="s">
        <v>1077</v>
      </c>
      <c r="C52" s="31">
        <v>1.5</v>
      </c>
      <c r="D52" s="32"/>
      <c r="F52" s="30"/>
    </row>
    <row r="54" spans="1:6" ht="15.75" x14ac:dyDescent="0.2">
      <c r="B54" s="33" t="s">
        <v>897</v>
      </c>
    </row>
    <row r="55" spans="1:6" ht="42" customHeight="1" x14ac:dyDescent="0.2">
      <c r="A55" s="331" t="s">
        <v>496</v>
      </c>
      <c r="B55" s="493" t="s">
        <v>489</v>
      </c>
      <c r="C55" s="494"/>
      <c r="D55" s="494"/>
      <c r="E55" s="494"/>
      <c r="F55" s="398"/>
    </row>
    <row r="56" spans="1:6" x14ac:dyDescent="0.2">
      <c r="A56" s="331" t="s">
        <v>496</v>
      </c>
      <c r="B56" s="485" t="s">
        <v>490</v>
      </c>
      <c r="C56" s="476"/>
      <c r="D56" s="476"/>
      <c r="E56" s="327"/>
      <c r="F56" s="27"/>
    </row>
    <row r="57" spans="1:6" x14ac:dyDescent="0.2">
      <c r="A57" s="331" t="s">
        <v>496</v>
      </c>
      <c r="B57" s="455" t="s">
        <v>338</v>
      </c>
      <c r="C57" s="393"/>
      <c r="D57" s="393"/>
      <c r="E57" s="112"/>
      <c r="F57" s="27"/>
    </row>
    <row r="58" spans="1:6" x14ac:dyDescent="0.2">
      <c r="A58" s="331" t="s">
        <v>496</v>
      </c>
      <c r="B58" s="455" t="s">
        <v>340</v>
      </c>
      <c r="C58" s="455"/>
      <c r="D58" s="455"/>
      <c r="E58" s="327"/>
      <c r="F58" s="27"/>
    </row>
    <row r="59" spans="1:6" x14ac:dyDescent="0.2">
      <c r="A59" s="331" t="s">
        <v>496</v>
      </c>
      <c r="B59" s="455" t="s">
        <v>339</v>
      </c>
      <c r="C59" s="455"/>
      <c r="D59" s="455"/>
      <c r="E59" s="327"/>
      <c r="F59" s="27"/>
    </row>
    <row r="60" spans="1:6" x14ac:dyDescent="0.2">
      <c r="A60" s="331" t="s">
        <v>496</v>
      </c>
      <c r="B60" s="458" t="s">
        <v>1076</v>
      </c>
      <c r="C60" s="459"/>
      <c r="D60" s="459"/>
      <c r="E60" s="351" t="s">
        <v>1064</v>
      </c>
      <c r="F60" s="27"/>
    </row>
    <row r="61" spans="1:6" x14ac:dyDescent="0.2">
      <c r="B61" s="491" t="s">
        <v>1075</v>
      </c>
      <c r="C61" s="479"/>
      <c r="D61" s="479"/>
      <c r="E61" s="42"/>
    </row>
    <row r="62" spans="1:6" x14ac:dyDescent="0.2">
      <c r="B62" s="282"/>
      <c r="C62" s="282"/>
      <c r="D62" s="282"/>
    </row>
    <row r="63" spans="1:6" ht="31.5" customHeight="1" x14ac:dyDescent="0.2">
      <c r="A63" s="331" t="s">
        <v>497</v>
      </c>
      <c r="B63" s="450" t="s">
        <v>898</v>
      </c>
      <c r="C63" s="450"/>
      <c r="D63" s="450"/>
      <c r="E63" s="450"/>
      <c r="F63" s="451"/>
    </row>
    <row r="64" spans="1:6" ht="25.5" x14ac:dyDescent="0.2">
      <c r="A64" s="331" t="s">
        <v>497</v>
      </c>
      <c r="B64" s="289"/>
      <c r="C64" s="327" t="s">
        <v>899</v>
      </c>
      <c r="D64" s="327" t="s">
        <v>900</v>
      </c>
      <c r="E64" s="327" t="s">
        <v>901</v>
      </c>
      <c r="F64" s="327" t="s">
        <v>902</v>
      </c>
    </row>
    <row r="65" spans="1:6" ht="15" x14ac:dyDescent="0.2">
      <c r="A65" s="331" t="s">
        <v>497</v>
      </c>
      <c r="B65" s="68" t="s">
        <v>903</v>
      </c>
      <c r="C65" s="69"/>
      <c r="D65" s="69"/>
      <c r="E65" s="69"/>
      <c r="F65" s="70"/>
    </row>
    <row r="66" spans="1:6" ht="25.5" x14ac:dyDescent="0.2">
      <c r="A66" s="331" t="s">
        <v>497</v>
      </c>
      <c r="B66" s="232" t="s">
        <v>531</v>
      </c>
      <c r="C66" s="31"/>
      <c r="D66" s="31"/>
      <c r="E66" s="333" t="s">
        <v>1069</v>
      </c>
      <c r="F66" s="31"/>
    </row>
    <row r="67" spans="1:6" x14ac:dyDescent="0.2">
      <c r="A67" s="331" t="s">
        <v>497</v>
      </c>
      <c r="B67" s="35" t="s">
        <v>904</v>
      </c>
      <c r="C67" s="333" t="s">
        <v>1069</v>
      </c>
      <c r="D67" s="31"/>
      <c r="E67" s="31"/>
      <c r="F67" s="31"/>
    </row>
    <row r="68" spans="1:6" x14ac:dyDescent="0.2">
      <c r="A68" s="331" t="s">
        <v>497</v>
      </c>
      <c r="B68" s="233" t="s">
        <v>532</v>
      </c>
      <c r="C68" s="31"/>
      <c r="D68" s="31"/>
      <c r="E68" s="333" t="s">
        <v>1069</v>
      </c>
      <c r="F68" s="31"/>
    </row>
    <row r="69" spans="1:6" x14ac:dyDescent="0.2">
      <c r="A69" s="331" t="s">
        <v>497</v>
      </c>
      <c r="B69" s="35" t="s">
        <v>906</v>
      </c>
      <c r="C69" s="333" t="s">
        <v>1069</v>
      </c>
      <c r="D69" s="31"/>
      <c r="E69" s="31"/>
      <c r="F69" s="31"/>
    </row>
    <row r="70" spans="1:6" x14ac:dyDescent="0.2">
      <c r="A70" s="331" t="s">
        <v>497</v>
      </c>
      <c r="B70" s="234" t="s">
        <v>533</v>
      </c>
      <c r="C70" s="31"/>
      <c r="D70" s="31"/>
      <c r="E70" s="333" t="s">
        <v>1069</v>
      </c>
      <c r="F70" s="31"/>
    </row>
    <row r="71" spans="1:6" x14ac:dyDescent="0.2">
      <c r="A71" s="331" t="s">
        <v>497</v>
      </c>
      <c r="B71" s="35" t="s">
        <v>905</v>
      </c>
      <c r="C71" s="31"/>
      <c r="D71" s="31"/>
      <c r="E71" s="333" t="s">
        <v>1069</v>
      </c>
      <c r="F71" s="31"/>
    </row>
    <row r="72" spans="1:6" ht="15" x14ac:dyDescent="0.2">
      <c r="A72" s="331" t="s">
        <v>497</v>
      </c>
      <c r="B72" s="68" t="s">
        <v>907</v>
      </c>
      <c r="C72" s="69"/>
      <c r="D72" s="69"/>
      <c r="E72" s="69"/>
      <c r="F72" s="70"/>
    </row>
    <row r="73" spans="1:6" x14ac:dyDescent="0.2">
      <c r="A73" s="331" t="s">
        <v>497</v>
      </c>
      <c r="B73" s="35" t="s">
        <v>908</v>
      </c>
      <c r="C73" s="31"/>
      <c r="D73" s="31"/>
      <c r="E73" s="31"/>
      <c r="F73" s="333" t="s">
        <v>1069</v>
      </c>
    </row>
    <row r="74" spans="1:6" x14ac:dyDescent="0.2">
      <c r="A74" s="331" t="s">
        <v>497</v>
      </c>
      <c r="B74" s="35" t="s">
        <v>909</v>
      </c>
      <c r="C74" s="31"/>
      <c r="D74" s="31"/>
      <c r="E74" s="333" t="s">
        <v>1069</v>
      </c>
      <c r="F74" s="31"/>
    </row>
    <row r="75" spans="1:6" x14ac:dyDescent="0.2">
      <c r="A75" s="331" t="s">
        <v>497</v>
      </c>
      <c r="B75" s="35" t="s">
        <v>910</v>
      </c>
      <c r="C75" s="31"/>
      <c r="D75" s="31"/>
      <c r="E75" s="333" t="s">
        <v>1069</v>
      </c>
      <c r="F75" s="31"/>
    </row>
    <row r="76" spans="1:6" x14ac:dyDescent="0.2">
      <c r="A76" s="331" t="s">
        <v>497</v>
      </c>
      <c r="B76" s="35" t="s">
        <v>911</v>
      </c>
      <c r="C76" s="31"/>
      <c r="D76" s="31"/>
      <c r="E76" s="333" t="s">
        <v>1069</v>
      </c>
      <c r="F76" s="31"/>
    </row>
    <row r="77" spans="1:6" x14ac:dyDescent="0.2">
      <c r="A77" s="331" t="s">
        <v>497</v>
      </c>
      <c r="B77" s="234" t="s">
        <v>534</v>
      </c>
      <c r="C77" s="31"/>
      <c r="D77" s="31"/>
      <c r="E77" s="333" t="s">
        <v>1069</v>
      </c>
      <c r="F77" s="31"/>
    </row>
    <row r="78" spans="1:6" x14ac:dyDescent="0.2">
      <c r="A78" s="331" t="s">
        <v>497</v>
      </c>
      <c r="B78" s="35" t="s">
        <v>912</v>
      </c>
      <c r="C78" s="31"/>
      <c r="D78" s="31"/>
      <c r="E78" s="31"/>
      <c r="F78" s="333" t="s">
        <v>1069</v>
      </c>
    </row>
    <row r="79" spans="1:6" x14ac:dyDescent="0.2">
      <c r="A79" s="331" t="s">
        <v>497</v>
      </c>
      <c r="B79" s="35" t="s">
        <v>913</v>
      </c>
      <c r="C79" s="31"/>
      <c r="D79" s="31"/>
      <c r="E79" s="31"/>
      <c r="F79" s="333" t="s">
        <v>1069</v>
      </c>
    </row>
    <row r="80" spans="1:6" x14ac:dyDescent="0.2">
      <c r="A80" s="331" t="s">
        <v>497</v>
      </c>
      <c r="B80" s="35" t="s">
        <v>914</v>
      </c>
      <c r="C80" s="31"/>
      <c r="D80" s="31"/>
      <c r="E80" s="333" t="s">
        <v>1069</v>
      </c>
      <c r="F80" s="31"/>
    </row>
    <row r="81" spans="1:8" x14ac:dyDescent="0.2">
      <c r="A81" s="331" t="s">
        <v>497</v>
      </c>
      <c r="B81" s="46" t="s">
        <v>915</v>
      </c>
      <c r="C81" s="31"/>
      <c r="D81" s="31"/>
      <c r="E81" s="31"/>
      <c r="F81" s="333" t="s">
        <v>1069</v>
      </c>
    </row>
    <row r="82" spans="1:8" x14ac:dyDescent="0.2">
      <c r="A82" s="331" t="s">
        <v>497</v>
      </c>
      <c r="B82" s="234" t="s">
        <v>535</v>
      </c>
      <c r="C82" s="31"/>
      <c r="D82" s="31"/>
      <c r="E82" s="31"/>
      <c r="F82" s="333" t="s">
        <v>1069</v>
      </c>
    </row>
    <row r="83" spans="1:8" x14ac:dyDescent="0.2">
      <c r="A83" s="331" t="s">
        <v>497</v>
      </c>
      <c r="B83" s="35" t="s">
        <v>917</v>
      </c>
      <c r="C83" s="31"/>
      <c r="D83" s="31"/>
      <c r="E83" s="333" t="s">
        <v>1069</v>
      </c>
      <c r="F83" s="31"/>
    </row>
    <row r="84" spans="1:8" x14ac:dyDescent="0.2">
      <c r="A84" s="331" t="s">
        <v>497</v>
      </c>
      <c r="B84" s="35" t="s">
        <v>918</v>
      </c>
      <c r="C84" s="31"/>
      <c r="D84" s="31"/>
      <c r="E84" s="333" t="s">
        <v>1069</v>
      </c>
      <c r="F84" s="31"/>
    </row>
    <row r="85" spans="1:8" x14ac:dyDescent="0.2">
      <c r="A85" s="331" t="s">
        <v>497</v>
      </c>
      <c r="B85" s="234" t="s">
        <v>536</v>
      </c>
      <c r="C85" s="31"/>
      <c r="D85" s="31"/>
      <c r="E85" s="333" t="s">
        <v>1069</v>
      </c>
      <c r="F85" s="31"/>
    </row>
    <row r="87" spans="1:8" ht="15.75" x14ac:dyDescent="0.25">
      <c r="B87" s="21" t="s">
        <v>919</v>
      </c>
    </row>
    <row r="88" spans="1:8" x14ac:dyDescent="0.2">
      <c r="A88" s="331" t="s">
        <v>498</v>
      </c>
      <c r="B88" s="52" t="s">
        <v>514</v>
      </c>
      <c r="C88" s="48"/>
      <c r="D88" s="48"/>
      <c r="E88" s="48"/>
      <c r="F88" s="48"/>
      <c r="G88" s="48"/>
      <c r="H88" s="49"/>
    </row>
    <row r="89" spans="1:8" x14ac:dyDescent="0.2">
      <c r="A89" s="331"/>
      <c r="B89" s="495"/>
      <c r="C89" s="496"/>
      <c r="D89" s="496"/>
      <c r="E89" s="31" t="s">
        <v>360</v>
      </c>
      <c r="F89" s="31" t="s">
        <v>361</v>
      </c>
      <c r="G89" s="48"/>
      <c r="H89" s="49"/>
    </row>
    <row r="90" spans="1:8" x14ac:dyDescent="0.2">
      <c r="A90" s="331" t="s">
        <v>515</v>
      </c>
      <c r="B90" s="395" t="s">
        <v>1024</v>
      </c>
      <c r="C90" s="407"/>
      <c r="D90" s="408"/>
      <c r="E90" s="62"/>
      <c r="F90" s="63" t="s">
        <v>1069</v>
      </c>
      <c r="G90" s="48"/>
      <c r="H90" s="48"/>
    </row>
    <row r="91" spans="1:8" x14ac:dyDescent="0.2">
      <c r="A91" s="331" t="s">
        <v>515</v>
      </c>
      <c r="B91" s="463" t="s">
        <v>640</v>
      </c>
      <c r="C91" s="464"/>
      <c r="D91" s="464"/>
      <c r="E91" s="464"/>
      <c r="F91" s="465"/>
      <c r="G91" s="50"/>
      <c r="H91" s="50"/>
    </row>
    <row r="92" spans="1:8" x14ac:dyDescent="0.2">
      <c r="A92" s="331" t="s">
        <v>515</v>
      </c>
      <c r="B92" s="166"/>
      <c r="C92" s="497" t="s">
        <v>863</v>
      </c>
      <c r="D92" s="498"/>
      <c r="E92" s="498"/>
      <c r="F92" s="499"/>
      <c r="G92" s="487"/>
      <c r="H92" s="50"/>
    </row>
    <row r="93" spans="1:8" ht="25.5" x14ac:dyDescent="0.2">
      <c r="A93" s="331" t="s">
        <v>515</v>
      </c>
      <c r="B93" s="167"/>
      <c r="C93" s="56" t="s">
        <v>1061</v>
      </c>
      <c r="D93" s="56" t="s">
        <v>1062</v>
      </c>
      <c r="E93" s="56" t="s">
        <v>879</v>
      </c>
      <c r="F93" s="80" t="s">
        <v>880</v>
      </c>
      <c r="G93" s="168" t="s">
        <v>864</v>
      </c>
      <c r="H93" s="50"/>
    </row>
    <row r="94" spans="1:8" x14ac:dyDescent="0.2">
      <c r="A94" s="331" t="s">
        <v>515</v>
      </c>
      <c r="B94" s="235" t="s">
        <v>602</v>
      </c>
      <c r="C94" s="169"/>
      <c r="D94" s="169"/>
      <c r="E94" s="169"/>
      <c r="F94" s="169"/>
      <c r="G94" s="53"/>
      <c r="H94" s="50"/>
    </row>
    <row r="95" spans="1:8" x14ac:dyDescent="0.2">
      <c r="A95" s="331" t="s">
        <v>515</v>
      </c>
      <c r="B95" s="235" t="s">
        <v>593</v>
      </c>
      <c r="C95" s="169"/>
      <c r="D95" s="169"/>
      <c r="E95" s="169"/>
      <c r="F95" s="169"/>
      <c r="G95" s="53"/>
      <c r="H95" s="50"/>
    </row>
    <row r="96" spans="1:8" x14ac:dyDescent="0.2">
      <c r="A96" s="331" t="s">
        <v>515</v>
      </c>
      <c r="B96" s="235" t="s">
        <v>603</v>
      </c>
      <c r="C96" s="169"/>
      <c r="D96" s="169"/>
      <c r="E96" s="169"/>
      <c r="F96" s="169"/>
      <c r="G96" s="53"/>
      <c r="H96" s="50"/>
    </row>
    <row r="97" spans="1:8" ht="25.5" x14ac:dyDescent="0.2">
      <c r="A97" s="331" t="s">
        <v>515</v>
      </c>
      <c r="B97" s="57" t="s">
        <v>604</v>
      </c>
      <c r="C97" s="169"/>
      <c r="D97" s="169"/>
      <c r="E97" s="169"/>
      <c r="F97" s="169"/>
      <c r="G97" s="53"/>
      <c r="H97" s="50"/>
    </row>
    <row r="98" spans="1:8" x14ac:dyDescent="0.2">
      <c r="A98" s="331" t="s">
        <v>515</v>
      </c>
      <c r="B98" s="170" t="s">
        <v>594</v>
      </c>
      <c r="C98" s="169"/>
      <c r="D98" s="169"/>
      <c r="E98" s="169"/>
      <c r="F98" s="169"/>
      <c r="G98" s="53"/>
      <c r="H98" s="50"/>
    </row>
    <row r="99" spans="1:8" x14ac:dyDescent="0.2">
      <c r="A99" s="331"/>
      <c r="B99" s="60"/>
      <c r="C99" s="61"/>
      <c r="D99" s="61"/>
      <c r="E99" s="61"/>
      <c r="F99" s="61"/>
      <c r="G99" s="59"/>
      <c r="H99" s="50"/>
    </row>
    <row r="100" spans="1:8" ht="25.5" x14ac:dyDescent="0.2">
      <c r="A100" s="329" t="s">
        <v>359</v>
      </c>
      <c r="B100" s="500" t="s">
        <v>641</v>
      </c>
      <c r="C100" s="500"/>
      <c r="D100" s="500"/>
      <c r="E100" s="500"/>
      <c r="F100" s="500"/>
      <c r="G100" s="500"/>
      <c r="H100" s="50"/>
    </row>
    <row r="101" spans="1:8" s="200" customFormat="1" ht="25.5" x14ac:dyDescent="0.2">
      <c r="A101" s="329" t="s">
        <v>359</v>
      </c>
      <c r="B101" s="478" t="s">
        <v>595</v>
      </c>
      <c r="C101" s="478"/>
      <c r="D101" s="478"/>
      <c r="E101" s="207"/>
      <c r="F101" s="202"/>
      <c r="G101" s="59"/>
      <c r="H101" s="50"/>
    </row>
    <row r="102" spans="1:8" s="200" customFormat="1" ht="25.5" x14ac:dyDescent="0.2">
      <c r="A102" s="329" t="s">
        <v>359</v>
      </c>
      <c r="B102" s="478" t="s">
        <v>605</v>
      </c>
      <c r="C102" s="478"/>
      <c r="D102" s="478"/>
      <c r="E102" s="334" t="s">
        <v>1069</v>
      </c>
      <c r="F102" s="202"/>
      <c r="G102" s="59"/>
      <c r="H102" s="50"/>
    </row>
    <row r="103" spans="1:8" s="200" customFormat="1" ht="25.5" x14ac:dyDescent="0.2">
      <c r="A103" s="329" t="s">
        <v>359</v>
      </c>
      <c r="B103" s="478" t="s">
        <v>596</v>
      </c>
      <c r="C103" s="478"/>
      <c r="D103" s="478"/>
      <c r="E103" s="207"/>
      <c r="F103" s="202"/>
      <c r="G103" s="59"/>
      <c r="H103" s="50"/>
    </row>
    <row r="104" spans="1:8" s="200" customFormat="1" x14ac:dyDescent="0.2">
      <c r="A104" s="306"/>
      <c r="B104" s="201"/>
      <c r="C104" s="202"/>
      <c r="D104" s="202"/>
      <c r="E104" s="202"/>
      <c r="F104" s="202"/>
      <c r="G104" s="59"/>
      <c r="H104" s="50"/>
    </row>
    <row r="105" spans="1:8" s="200" customFormat="1" ht="26.25" thickBot="1" x14ac:dyDescent="0.25">
      <c r="A105" s="329" t="s">
        <v>324</v>
      </c>
      <c r="B105" s="478" t="s">
        <v>606</v>
      </c>
      <c r="C105" s="478"/>
      <c r="D105" s="478"/>
      <c r="E105" s="478"/>
      <c r="F105" s="478"/>
      <c r="G105" s="478"/>
      <c r="H105" s="50"/>
    </row>
    <row r="106" spans="1:8" s="200" customFormat="1" ht="25.5" x14ac:dyDescent="0.2">
      <c r="A106" s="329" t="s">
        <v>324</v>
      </c>
      <c r="B106" s="308"/>
      <c r="C106" s="308"/>
      <c r="D106" s="308"/>
      <c r="E106" s="256" t="s">
        <v>30</v>
      </c>
      <c r="F106" s="257" t="s">
        <v>31</v>
      </c>
      <c r="G106" s="308"/>
      <c r="H106" s="50"/>
    </row>
    <row r="107" spans="1:8" s="200" customFormat="1" ht="25.5" x14ac:dyDescent="0.2">
      <c r="A107" s="329" t="s">
        <v>324</v>
      </c>
      <c r="B107" s="308" t="s">
        <v>607</v>
      </c>
      <c r="C107" s="308"/>
      <c r="D107" s="308"/>
      <c r="E107" s="258"/>
      <c r="F107" s="259"/>
      <c r="G107" s="59"/>
      <c r="H107" s="50"/>
    </row>
    <row r="108" spans="1:8" s="200" customFormat="1" ht="25.5" x14ac:dyDescent="0.2">
      <c r="A108" s="329" t="s">
        <v>324</v>
      </c>
      <c r="B108" s="308" t="s">
        <v>608</v>
      </c>
      <c r="C108" s="308"/>
      <c r="D108" s="308"/>
      <c r="E108" s="258"/>
      <c r="F108" s="259"/>
      <c r="G108" s="59"/>
      <c r="H108" s="50"/>
    </row>
    <row r="109" spans="1:8" s="200" customFormat="1" ht="25.5" x14ac:dyDescent="0.2">
      <c r="A109" s="329" t="s">
        <v>324</v>
      </c>
      <c r="B109" s="303" t="s">
        <v>609</v>
      </c>
      <c r="C109" s="236"/>
      <c r="D109" s="236"/>
      <c r="E109" s="258"/>
      <c r="F109" s="259"/>
      <c r="G109" s="59"/>
      <c r="H109" s="50"/>
    </row>
    <row r="110" spans="1:8" s="200" customFormat="1" ht="25.5" x14ac:dyDescent="0.2">
      <c r="A110" s="329" t="s">
        <v>324</v>
      </c>
      <c r="B110" s="237" t="s">
        <v>610</v>
      </c>
      <c r="C110" s="236"/>
      <c r="D110" s="236"/>
      <c r="E110" s="258"/>
      <c r="F110" s="259"/>
      <c r="G110" s="59"/>
      <c r="H110" s="50"/>
    </row>
    <row r="111" spans="1:8" s="200" customFormat="1" ht="25.5" x14ac:dyDescent="0.2">
      <c r="A111" s="329" t="s">
        <v>324</v>
      </c>
      <c r="B111" s="322" t="s">
        <v>611</v>
      </c>
      <c r="C111" s="236"/>
      <c r="D111" s="236"/>
      <c r="E111" s="258"/>
      <c r="F111" s="259"/>
      <c r="G111" s="59"/>
      <c r="H111" s="50"/>
    </row>
    <row r="112" spans="1:8" s="200" customFormat="1" ht="25.5" x14ac:dyDescent="0.2">
      <c r="A112" s="329" t="s">
        <v>324</v>
      </c>
      <c r="B112" s="237" t="s">
        <v>612</v>
      </c>
      <c r="C112" s="236"/>
      <c r="D112" s="236"/>
      <c r="E112" s="350" t="s">
        <v>1069</v>
      </c>
      <c r="F112" s="349" t="s">
        <v>1069</v>
      </c>
      <c r="G112" s="59"/>
      <c r="H112" s="50"/>
    </row>
    <row r="113" spans="1:8" s="200" customFormat="1" ht="26.25" thickBot="1" x14ac:dyDescent="0.25">
      <c r="A113" s="329" t="s">
        <v>324</v>
      </c>
      <c r="B113" s="237" t="s">
        <v>312</v>
      </c>
      <c r="C113" s="236"/>
      <c r="D113" s="236"/>
      <c r="E113" s="260"/>
      <c r="F113" s="261"/>
      <c r="G113" s="59"/>
      <c r="H113" s="50"/>
    </row>
    <row r="114" spans="1:8" s="200" customFormat="1" x14ac:dyDescent="0.2">
      <c r="A114" s="331"/>
      <c r="B114" s="60"/>
      <c r="C114" s="61"/>
      <c r="D114" s="61"/>
      <c r="E114" s="61"/>
      <c r="F114" s="61"/>
      <c r="G114" s="50"/>
      <c r="H114" s="50"/>
    </row>
    <row r="115" spans="1:8" x14ac:dyDescent="0.2">
      <c r="A115" s="331" t="s">
        <v>325</v>
      </c>
      <c r="B115" s="466" t="s">
        <v>613</v>
      </c>
      <c r="C115" s="446"/>
      <c r="D115" s="446"/>
      <c r="E115" s="446"/>
      <c r="F115" s="446"/>
      <c r="G115" s="50"/>
      <c r="H115" s="50"/>
    </row>
    <row r="116" spans="1:8" x14ac:dyDescent="0.2">
      <c r="A116" s="331" t="s">
        <v>325</v>
      </c>
      <c r="B116" s="299"/>
      <c r="C116" s="31" t="s">
        <v>360</v>
      </c>
      <c r="D116" s="333" t="s">
        <v>1074</v>
      </c>
      <c r="E116" s="284"/>
      <c r="F116" s="284"/>
      <c r="G116" s="50"/>
      <c r="H116" s="50"/>
    </row>
    <row r="117" spans="1:8" x14ac:dyDescent="0.2">
      <c r="A117" s="331"/>
      <c r="B117" s="58"/>
      <c r="C117" s="59"/>
      <c r="D117" s="50"/>
      <c r="E117" s="50"/>
      <c r="F117" s="50"/>
      <c r="G117" s="50"/>
      <c r="H117" s="50"/>
    </row>
    <row r="118" spans="1:8" x14ac:dyDescent="0.2">
      <c r="C118" s="54"/>
      <c r="D118" s="55"/>
      <c r="E118" s="30"/>
      <c r="F118" s="27"/>
      <c r="H118" s="50"/>
    </row>
    <row r="119" spans="1:8" x14ac:dyDescent="0.2">
      <c r="A119" s="331" t="s">
        <v>597</v>
      </c>
      <c r="B119" s="392" t="s">
        <v>601</v>
      </c>
      <c r="C119" s="393"/>
      <c r="D119" s="393"/>
      <c r="E119" s="65">
        <v>40330</v>
      </c>
      <c r="F119" s="27"/>
    </row>
    <row r="120" spans="1:8" x14ac:dyDescent="0.2">
      <c r="A120" s="331" t="s">
        <v>597</v>
      </c>
      <c r="B120" s="393" t="s">
        <v>600</v>
      </c>
      <c r="C120" s="393"/>
      <c r="D120" s="393"/>
      <c r="E120" s="348" t="s">
        <v>1073</v>
      </c>
      <c r="F120" s="27"/>
    </row>
    <row r="121" spans="1:8" x14ac:dyDescent="0.2">
      <c r="A121" s="331"/>
      <c r="B121" s="305"/>
      <c r="C121" s="305"/>
      <c r="D121" s="305"/>
      <c r="E121" s="66"/>
      <c r="F121" s="27"/>
    </row>
    <row r="122" spans="1:8" x14ac:dyDescent="0.2">
      <c r="A122" s="331" t="s">
        <v>599</v>
      </c>
      <c r="B122" s="489" t="s">
        <v>326</v>
      </c>
      <c r="C122" s="440"/>
      <c r="D122" s="440"/>
      <c r="E122" s="440"/>
      <c r="F122" s="490"/>
    </row>
    <row r="123" spans="1:8" x14ac:dyDescent="0.2">
      <c r="A123" s="331" t="s">
        <v>599</v>
      </c>
      <c r="B123" s="467" t="s">
        <v>1072</v>
      </c>
      <c r="C123" s="468"/>
      <c r="D123" s="468"/>
      <c r="E123" s="468"/>
      <c r="F123" s="469"/>
    </row>
    <row r="124" spans="1:8" x14ac:dyDescent="0.2">
      <c r="A124" s="331"/>
      <c r="B124" s="152"/>
      <c r="C124" s="152"/>
      <c r="D124" s="152"/>
      <c r="E124" s="66"/>
      <c r="F124" s="27"/>
    </row>
    <row r="125" spans="1:8" x14ac:dyDescent="0.2">
      <c r="A125" s="206" t="s">
        <v>614</v>
      </c>
      <c r="B125" s="460" t="s">
        <v>642</v>
      </c>
      <c r="C125" s="461"/>
      <c r="D125" s="461"/>
      <c r="E125" s="461"/>
      <c r="F125" s="461"/>
      <c r="G125" s="50"/>
    </row>
    <row r="126" spans="1:8" x14ac:dyDescent="0.2">
      <c r="A126" s="206" t="s">
        <v>614</v>
      </c>
      <c r="B126" s="239" t="s">
        <v>643</v>
      </c>
      <c r="C126" s="207"/>
      <c r="D126" s="57"/>
      <c r="E126" s="57"/>
      <c r="F126" s="49"/>
      <c r="G126" s="50"/>
      <c r="H126" s="50"/>
    </row>
    <row r="127" spans="1:8" x14ac:dyDescent="0.2">
      <c r="A127" s="206" t="s">
        <v>614</v>
      </c>
      <c r="B127" s="239" t="s">
        <v>513</v>
      </c>
      <c r="C127" s="207"/>
      <c r="D127" s="57"/>
      <c r="E127" s="57"/>
      <c r="F127" s="49"/>
      <c r="H127" s="50"/>
    </row>
    <row r="128" spans="1:8" x14ac:dyDescent="0.2">
      <c r="A128" s="206" t="s">
        <v>614</v>
      </c>
      <c r="B128" s="239" t="s">
        <v>598</v>
      </c>
      <c r="C128" s="207"/>
      <c r="D128" s="57"/>
      <c r="E128" s="57"/>
      <c r="F128" s="49"/>
    </row>
    <row r="129" spans="1:11" x14ac:dyDescent="0.2">
      <c r="A129" s="206" t="s">
        <v>614</v>
      </c>
      <c r="B129" s="239" t="s">
        <v>644</v>
      </c>
      <c r="C129" s="207"/>
      <c r="D129" s="57"/>
      <c r="E129" s="57"/>
      <c r="F129" s="49"/>
    </row>
    <row r="130" spans="1:11" x14ac:dyDescent="0.2">
      <c r="A130" s="206" t="s">
        <v>614</v>
      </c>
      <c r="B130" s="296" t="s">
        <v>645</v>
      </c>
      <c r="C130" s="207"/>
      <c r="D130" s="305"/>
      <c r="E130" s="66"/>
      <c r="F130" s="27"/>
    </row>
    <row r="131" spans="1:11" x14ac:dyDescent="0.2">
      <c r="A131" s="206" t="s">
        <v>614</v>
      </c>
      <c r="B131" s="239" t="s">
        <v>646</v>
      </c>
      <c r="C131" s="347" t="s">
        <v>1069</v>
      </c>
    </row>
    <row r="132" spans="1:11" x14ac:dyDescent="0.2">
      <c r="A132" s="206" t="s">
        <v>614</v>
      </c>
      <c r="B132" s="239" t="s">
        <v>647</v>
      </c>
      <c r="C132" s="503" t="s">
        <v>1071</v>
      </c>
      <c r="D132" s="504"/>
      <c r="E132" s="505"/>
    </row>
    <row r="133" spans="1:11" x14ac:dyDescent="0.2">
      <c r="A133" s="331"/>
      <c r="B133" s="305"/>
      <c r="C133" s="305"/>
      <c r="D133" s="305"/>
      <c r="E133" s="66"/>
      <c r="F133" s="27"/>
    </row>
    <row r="134" spans="1:11" ht="15.75" x14ac:dyDescent="0.25">
      <c r="B134" s="21" t="s">
        <v>920</v>
      </c>
      <c r="C134" s="54"/>
      <c r="D134" s="36"/>
      <c r="F134" s="27"/>
    </row>
    <row r="135" spans="1:11" ht="42.75" customHeight="1" x14ac:dyDescent="0.2">
      <c r="B135" s="470" t="s">
        <v>680</v>
      </c>
      <c r="C135" s="399"/>
      <c r="D135" s="399"/>
      <c r="E135" s="399"/>
      <c r="F135" s="399"/>
    </row>
    <row r="136" spans="1:11" ht="15.75" x14ac:dyDescent="0.25">
      <c r="B136" s="21"/>
      <c r="C136" s="54"/>
      <c r="D136" s="36"/>
      <c r="F136" s="27"/>
    </row>
    <row r="137" spans="1:11" x14ac:dyDescent="0.2">
      <c r="A137" s="331" t="s">
        <v>499</v>
      </c>
      <c r="B137" s="501" t="s">
        <v>681</v>
      </c>
      <c r="C137" s="502"/>
      <c r="D137" s="502"/>
      <c r="E137" s="502"/>
      <c r="F137" s="502"/>
      <c r="H137" s="228"/>
      <c r="I137" s="282"/>
      <c r="J137" s="282"/>
      <c r="K137" s="282"/>
    </row>
    <row r="138" spans="1:11" x14ac:dyDescent="0.2">
      <c r="A138" s="331"/>
      <c r="B138" s="325"/>
      <c r="C138" s="304"/>
      <c r="D138" s="304"/>
      <c r="E138" s="304"/>
      <c r="F138" s="304"/>
      <c r="H138" s="243"/>
    </row>
    <row r="139" spans="1:11" x14ac:dyDescent="0.2">
      <c r="A139" s="331" t="s">
        <v>499</v>
      </c>
      <c r="B139" s="116" t="s">
        <v>921</v>
      </c>
      <c r="C139" s="67">
        <f>F139/4936</f>
        <v>0.83954619124797403</v>
      </c>
      <c r="D139" s="392" t="s">
        <v>922</v>
      </c>
      <c r="E139" s="455"/>
      <c r="F139" s="346">
        <v>4144</v>
      </c>
    </row>
    <row r="140" spans="1:11" x14ac:dyDescent="0.2">
      <c r="A140" s="331" t="s">
        <v>499</v>
      </c>
      <c r="B140" s="116" t="s">
        <v>923</v>
      </c>
      <c r="C140" s="67">
        <f>F140/4936</f>
        <v>0.36142625607779577</v>
      </c>
      <c r="D140" s="392" t="s">
        <v>225</v>
      </c>
      <c r="E140" s="455"/>
      <c r="F140" s="346">
        <v>1784</v>
      </c>
    </row>
    <row r="141" spans="1:11" x14ac:dyDescent="0.2">
      <c r="A141" s="331"/>
      <c r="B141" s="325"/>
      <c r="C141" s="304"/>
      <c r="D141" s="304"/>
      <c r="E141" s="304"/>
      <c r="F141" s="304"/>
    </row>
    <row r="142" spans="1:11" x14ac:dyDescent="0.2">
      <c r="A142" s="331" t="s">
        <v>499</v>
      </c>
      <c r="B142" s="37"/>
      <c r="C142" s="339" t="s">
        <v>226</v>
      </c>
      <c r="D142" s="339" t="s">
        <v>227</v>
      </c>
    </row>
    <row r="143" spans="1:11" x14ac:dyDescent="0.2">
      <c r="A143" s="331" t="s">
        <v>499</v>
      </c>
      <c r="B143" s="345" t="s">
        <v>313</v>
      </c>
      <c r="C143" s="343">
        <v>450</v>
      </c>
      <c r="D143" s="343">
        <v>560</v>
      </c>
    </row>
    <row r="144" spans="1:11" x14ac:dyDescent="0.2">
      <c r="A144" s="331" t="s">
        <v>499</v>
      </c>
      <c r="B144" s="176" t="s">
        <v>1025</v>
      </c>
      <c r="C144" s="343">
        <v>470</v>
      </c>
      <c r="D144" s="343">
        <v>580</v>
      </c>
    </row>
    <row r="145" spans="1:6" x14ac:dyDescent="0.2">
      <c r="A145" s="331"/>
      <c r="B145" s="345" t="s">
        <v>314</v>
      </c>
      <c r="C145" s="343">
        <v>430</v>
      </c>
      <c r="D145" s="343">
        <v>530</v>
      </c>
    </row>
    <row r="146" spans="1:6" x14ac:dyDescent="0.2">
      <c r="A146" s="331"/>
      <c r="B146" s="345" t="s">
        <v>315</v>
      </c>
      <c r="C146" s="343">
        <v>6</v>
      </c>
      <c r="D146" s="343">
        <v>8</v>
      </c>
    </row>
    <row r="147" spans="1:6" x14ac:dyDescent="0.2">
      <c r="A147" s="331" t="s">
        <v>499</v>
      </c>
      <c r="B147" s="176" t="s">
        <v>228</v>
      </c>
      <c r="C147" s="343">
        <v>19</v>
      </c>
      <c r="D147" s="343">
        <v>24</v>
      </c>
    </row>
    <row r="148" spans="1:6" x14ac:dyDescent="0.2">
      <c r="A148" s="331" t="s">
        <v>499</v>
      </c>
      <c r="B148" s="176" t="s">
        <v>230</v>
      </c>
      <c r="C148" s="343">
        <v>18</v>
      </c>
      <c r="D148" s="343">
        <v>25</v>
      </c>
    </row>
    <row r="149" spans="1:6" x14ac:dyDescent="0.2">
      <c r="A149" s="331" t="s">
        <v>499</v>
      </c>
      <c r="B149" s="176" t="s">
        <v>229</v>
      </c>
      <c r="C149" s="343">
        <v>18</v>
      </c>
      <c r="D149" s="343">
        <v>24</v>
      </c>
    </row>
    <row r="150" spans="1:6" x14ac:dyDescent="0.2">
      <c r="A150" s="331" t="s">
        <v>499</v>
      </c>
      <c r="B150" s="344" t="s">
        <v>316</v>
      </c>
      <c r="C150" s="343">
        <v>6</v>
      </c>
      <c r="D150" s="343">
        <v>8</v>
      </c>
    </row>
    <row r="151" spans="1:6" x14ac:dyDescent="0.2">
      <c r="C151" s="184"/>
      <c r="D151" s="184"/>
    </row>
    <row r="152" spans="1:6" x14ac:dyDescent="0.2">
      <c r="A152" s="331" t="s">
        <v>499</v>
      </c>
      <c r="B152" s="507" t="s">
        <v>273</v>
      </c>
      <c r="C152" s="508"/>
      <c r="D152" s="508"/>
      <c r="E152" s="508"/>
      <c r="F152" s="508"/>
    </row>
    <row r="153" spans="1:6" ht="25.5" x14ac:dyDescent="0.2">
      <c r="A153" s="331" t="s">
        <v>499</v>
      </c>
      <c r="B153" s="37"/>
      <c r="C153" s="342" t="s">
        <v>313</v>
      </c>
      <c r="D153" s="339" t="s">
        <v>1025</v>
      </c>
      <c r="E153" s="341" t="s">
        <v>314</v>
      </c>
    </row>
    <row r="154" spans="1:6" x14ac:dyDescent="0.2">
      <c r="A154" s="331" t="s">
        <v>499</v>
      </c>
      <c r="B154" s="318" t="s">
        <v>231</v>
      </c>
      <c r="C154" s="338">
        <v>9.4111969111969115E-3</v>
      </c>
      <c r="D154" s="338">
        <v>1.9300361881785282E-2</v>
      </c>
      <c r="E154" s="338">
        <v>5.0736892969316261E-3</v>
      </c>
    </row>
    <row r="155" spans="1:6" x14ac:dyDescent="0.2">
      <c r="A155" s="331" t="s">
        <v>499</v>
      </c>
      <c r="B155" s="318" t="s">
        <v>232</v>
      </c>
      <c r="C155" s="338">
        <v>0.11389961389961389</v>
      </c>
      <c r="D155" s="338">
        <v>0.1821471652593486</v>
      </c>
      <c r="E155" s="338">
        <v>8.0695820246436331E-2</v>
      </c>
    </row>
    <row r="156" spans="1:6" x14ac:dyDescent="0.2">
      <c r="A156" s="331" t="s">
        <v>499</v>
      </c>
      <c r="B156" s="318" t="s">
        <v>1028</v>
      </c>
      <c r="C156" s="338">
        <v>0.38996138996138996</v>
      </c>
      <c r="D156" s="338">
        <v>0.4439083232810615</v>
      </c>
      <c r="E156" s="338">
        <v>0.32616574051703312</v>
      </c>
    </row>
    <row r="157" spans="1:6" x14ac:dyDescent="0.2">
      <c r="A157" s="331" t="s">
        <v>499</v>
      </c>
      <c r="B157" s="318" t="s">
        <v>1029</v>
      </c>
      <c r="C157" s="338">
        <v>0.4107142857142857</v>
      </c>
      <c r="D157" s="338">
        <v>0.31483715319662242</v>
      </c>
      <c r="E157" s="338">
        <v>0.46025610050736893</v>
      </c>
    </row>
    <row r="158" spans="1:6" x14ac:dyDescent="0.2">
      <c r="A158" s="331" t="s">
        <v>499</v>
      </c>
      <c r="B158" s="318" t="s">
        <v>1030</v>
      </c>
      <c r="C158" s="338">
        <v>7.4083011583011588E-2</v>
      </c>
      <c r="D158" s="338">
        <v>3.8359469240048252E-2</v>
      </c>
      <c r="E158" s="338">
        <v>0.12201014737859386</v>
      </c>
    </row>
    <row r="159" spans="1:6" x14ac:dyDescent="0.2">
      <c r="A159" s="331" t="s">
        <v>499</v>
      </c>
      <c r="B159" s="318" t="s">
        <v>1031</v>
      </c>
      <c r="C159" s="338">
        <v>1.9305019305019305E-3</v>
      </c>
      <c r="D159" s="338">
        <v>1.4475271411338963E-3</v>
      </c>
      <c r="E159" s="338">
        <v>5.7985020536361447E-3</v>
      </c>
    </row>
    <row r="160" spans="1:6" x14ac:dyDescent="0.2">
      <c r="B160" s="194" t="s">
        <v>570</v>
      </c>
      <c r="C160" s="336">
        <f>SUM(C154:C159)</f>
        <v>1</v>
      </c>
      <c r="D160" s="336">
        <f>SUM(D154:D159)</f>
        <v>1</v>
      </c>
      <c r="E160" s="340">
        <f>SUM(E154:E159)</f>
        <v>1</v>
      </c>
    </row>
    <row r="161" spans="1:6" x14ac:dyDescent="0.2">
      <c r="A161" s="331" t="s">
        <v>499</v>
      </c>
      <c r="B161" s="37"/>
      <c r="C161" s="339" t="s">
        <v>228</v>
      </c>
      <c r="D161" s="339" t="s">
        <v>229</v>
      </c>
      <c r="E161" s="339" t="s">
        <v>230</v>
      </c>
    </row>
    <row r="162" spans="1:6" x14ac:dyDescent="0.2">
      <c r="A162" s="331" t="s">
        <v>499</v>
      </c>
      <c r="B162" s="318" t="s">
        <v>1032</v>
      </c>
      <c r="C162" s="338">
        <v>2.4103139013452915E-2</v>
      </c>
      <c r="D162" s="338">
        <v>3.5333707234997194E-2</v>
      </c>
      <c r="E162" s="338">
        <v>3.6496350364963501E-2</v>
      </c>
    </row>
    <row r="163" spans="1:6" x14ac:dyDescent="0.2">
      <c r="A163" s="331" t="s">
        <v>499</v>
      </c>
      <c r="B163" s="318" t="s">
        <v>1033</v>
      </c>
      <c r="C163" s="338">
        <v>0.25672645739910316</v>
      </c>
      <c r="D163" s="338">
        <v>0.22770611329220414</v>
      </c>
      <c r="E163" s="338">
        <v>0.31836047164514319</v>
      </c>
    </row>
    <row r="164" spans="1:6" x14ac:dyDescent="0.2">
      <c r="A164" s="331" t="s">
        <v>499</v>
      </c>
      <c r="B164" s="318" t="s">
        <v>1034</v>
      </c>
      <c r="C164" s="338">
        <v>0.6003363228699552</v>
      </c>
      <c r="D164" s="338">
        <v>0.49579360628154795</v>
      </c>
      <c r="E164" s="338">
        <v>0.47332959011791126</v>
      </c>
    </row>
    <row r="165" spans="1:6" x14ac:dyDescent="0.2">
      <c r="A165" s="331" t="s">
        <v>499</v>
      </c>
      <c r="B165" s="38" t="s">
        <v>1035</v>
      </c>
      <c r="C165" s="338">
        <v>0.11547085201793722</v>
      </c>
      <c r="D165" s="338">
        <v>0.21088053841839596</v>
      </c>
      <c r="E165" s="338">
        <v>0.17181358787198203</v>
      </c>
    </row>
    <row r="166" spans="1:6" x14ac:dyDescent="0.2">
      <c r="A166" s="331" t="s">
        <v>499</v>
      </c>
      <c r="B166" s="38" t="s">
        <v>1036</v>
      </c>
      <c r="C166" s="338">
        <v>3.3632286995515697E-3</v>
      </c>
      <c r="D166" s="338">
        <v>2.9164329781267526E-2</v>
      </c>
      <c r="E166" s="337"/>
    </row>
    <row r="167" spans="1:6" x14ac:dyDescent="0.2">
      <c r="A167" s="331" t="s">
        <v>499</v>
      </c>
      <c r="B167" s="318" t="s">
        <v>1037</v>
      </c>
      <c r="C167" s="337"/>
      <c r="D167" s="338">
        <v>1.1217049915872126E-3</v>
      </c>
      <c r="E167" s="337"/>
    </row>
    <row r="168" spans="1:6" x14ac:dyDescent="0.2">
      <c r="B168" s="318" t="s">
        <v>570</v>
      </c>
      <c r="C168" s="336">
        <f>SUM(C162:C167)</f>
        <v>1</v>
      </c>
      <c r="D168" s="336">
        <f>SUM(D162:D167)</f>
        <v>1</v>
      </c>
      <c r="E168" s="336">
        <f>SUM(E162:E167)</f>
        <v>1</v>
      </c>
    </row>
    <row r="169" spans="1:6" x14ac:dyDescent="0.2">
      <c r="A169" s="331" t="s">
        <v>500</v>
      </c>
      <c r="B169" s="462" t="s">
        <v>67</v>
      </c>
      <c r="C169" s="462"/>
      <c r="D169" s="462"/>
      <c r="E169" s="462"/>
      <c r="F169" s="462"/>
    </row>
    <row r="170" spans="1:6" x14ac:dyDescent="0.2">
      <c r="A170" s="331" t="s">
        <v>500</v>
      </c>
      <c r="B170" s="488" t="s">
        <v>1038</v>
      </c>
      <c r="C170" s="488"/>
      <c r="D170" s="488"/>
      <c r="E170" s="335">
        <v>0.12762054507337525</v>
      </c>
      <c r="F170" s="54"/>
    </row>
    <row r="171" spans="1:6" x14ac:dyDescent="0.2">
      <c r="A171" s="331" t="s">
        <v>500</v>
      </c>
      <c r="B171" s="393" t="s">
        <v>1039</v>
      </c>
      <c r="C171" s="393"/>
      <c r="D171" s="393"/>
      <c r="E171" s="335">
        <v>0.39675052410901462</v>
      </c>
      <c r="F171" s="54"/>
    </row>
    <row r="172" spans="1:6" x14ac:dyDescent="0.2">
      <c r="A172" s="331" t="s">
        <v>500</v>
      </c>
      <c r="B172" s="393" t="s">
        <v>1040</v>
      </c>
      <c r="C172" s="393"/>
      <c r="D172" s="393"/>
      <c r="E172" s="335">
        <v>0.78453518679409195</v>
      </c>
      <c r="F172" s="185" t="s">
        <v>362</v>
      </c>
    </row>
    <row r="173" spans="1:6" x14ac:dyDescent="0.2">
      <c r="A173" s="331" t="s">
        <v>500</v>
      </c>
      <c r="B173" s="393" t="s">
        <v>253</v>
      </c>
      <c r="C173" s="393"/>
      <c r="D173" s="393"/>
      <c r="E173" s="335">
        <v>0.21546481320590791</v>
      </c>
      <c r="F173" s="185" t="s">
        <v>363</v>
      </c>
    </row>
    <row r="174" spans="1:6" x14ac:dyDescent="0.2">
      <c r="A174" s="331" t="s">
        <v>500</v>
      </c>
      <c r="B174" s="393" t="s">
        <v>254</v>
      </c>
      <c r="C174" s="393"/>
      <c r="D174" s="393"/>
      <c r="E174" s="335">
        <v>5.3459119496855348E-2</v>
      </c>
      <c r="F174" s="54"/>
    </row>
    <row r="175" spans="1:6" ht="27" customHeight="1" x14ac:dyDescent="0.2">
      <c r="A175" s="331" t="s">
        <v>500</v>
      </c>
      <c r="B175" s="486" t="s">
        <v>580</v>
      </c>
      <c r="C175" s="407"/>
      <c r="D175" s="407"/>
      <c r="E175" s="487"/>
      <c r="F175" s="73">
        <v>0.93300000000000005</v>
      </c>
    </row>
    <row r="176" spans="1:6" x14ac:dyDescent="0.2">
      <c r="F176" s="27"/>
    </row>
    <row r="177" spans="1:10" ht="39" customHeight="1" x14ac:dyDescent="0.2">
      <c r="A177" s="331" t="s">
        <v>501</v>
      </c>
      <c r="B177" s="470" t="s">
        <v>723</v>
      </c>
      <c r="C177" s="399"/>
      <c r="D177" s="399"/>
      <c r="E177" s="399"/>
      <c r="F177" s="399"/>
    </row>
    <row r="178" spans="1:10" x14ac:dyDescent="0.2">
      <c r="A178" s="331" t="s">
        <v>501</v>
      </c>
      <c r="B178" s="506" t="s">
        <v>648</v>
      </c>
      <c r="C178" s="506"/>
      <c r="D178" s="171"/>
      <c r="F178" s="54"/>
    </row>
    <row r="179" spans="1:10" x14ac:dyDescent="0.2">
      <c r="A179" s="331" t="s">
        <v>501</v>
      </c>
      <c r="B179" s="506" t="s">
        <v>649</v>
      </c>
      <c r="C179" s="506"/>
      <c r="D179" s="171"/>
      <c r="F179" s="54"/>
    </row>
    <row r="180" spans="1:10" x14ac:dyDescent="0.2">
      <c r="A180" s="331" t="s">
        <v>501</v>
      </c>
      <c r="B180" s="506" t="s">
        <v>650</v>
      </c>
      <c r="C180" s="506"/>
      <c r="D180" s="171"/>
      <c r="F180" s="54"/>
    </row>
    <row r="181" spans="1:10" x14ac:dyDescent="0.2">
      <c r="A181" s="331" t="s">
        <v>501</v>
      </c>
      <c r="B181" s="506" t="s">
        <v>651</v>
      </c>
      <c r="C181" s="506"/>
      <c r="D181" s="171"/>
      <c r="F181" s="54"/>
    </row>
    <row r="182" spans="1:10" x14ac:dyDescent="0.2">
      <c r="A182" s="331" t="s">
        <v>501</v>
      </c>
      <c r="B182" s="506" t="s">
        <v>652</v>
      </c>
      <c r="C182" s="506"/>
      <c r="D182" s="171"/>
      <c r="F182" s="54"/>
    </row>
    <row r="183" spans="1:10" x14ac:dyDescent="0.2">
      <c r="A183" s="331" t="s">
        <v>501</v>
      </c>
      <c r="B183" s="506" t="s">
        <v>653</v>
      </c>
      <c r="C183" s="506"/>
      <c r="D183" s="171"/>
      <c r="F183" s="54"/>
    </row>
    <row r="184" spans="1:10" x14ac:dyDescent="0.2">
      <c r="A184" s="331" t="s">
        <v>501</v>
      </c>
      <c r="B184" s="393" t="s">
        <v>255</v>
      </c>
      <c r="C184" s="393"/>
      <c r="D184" s="171"/>
      <c r="F184" s="54"/>
    </row>
    <row r="185" spans="1:10" x14ac:dyDescent="0.2">
      <c r="A185" s="331" t="s">
        <v>501</v>
      </c>
      <c r="B185" s="393" t="s">
        <v>256</v>
      </c>
      <c r="C185" s="393"/>
      <c r="D185" s="171"/>
      <c r="F185" s="54"/>
      <c r="G185" s="50"/>
    </row>
    <row r="186" spans="1:10" x14ac:dyDescent="0.2">
      <c r="B186" s="452" t="s">
        <v>570</v>
      </c>
      <c r="C186" s="453"/>
      <c r="D186" s="208">
        <f>SUM(D178:D185)</f>
        <v>0</v>
      </c>
      <c r="F186" s="30"/>
      <c r="H186" s="50"/>
    </row>
    <row r="187" spans="1:10" x14ac:dyDescent="0.2">
      <c r="A187" s="321"/>
      <c r="B187" s="209"/>
      <c r="C187" s="209"/>
      <c r="D187" s="209"/>
      <c r="E187" s="209"/>
      <c r="F187" s="209"/>
    </row>
    <row r="188" spans="1:10" s="209" customFormat="1" x14ac:dyDescent="0.2">
      <c r="A188" s="331" t="s">
        <v>502</v>
      </c>
      <c r="B188" s="456" t="s">
        <v>724</v>
      </c>
      <c r="C188" s="457"/>
      <c r="D188" s="457"/>
      <c r="E188" s="247"/>
      <c r="F188" s="71"/>
      <c r="G188" s="50"/>
      <c r="H188" s="328"/>
      <c r="I188" s="328"/>
      <c r="J188" s="328"/>
    </row>
    <row r="189" spans="1:10" ht="26.25" customHeight="1" x14ac:dyDescent="0.2">
      <c r="A189" s="331" t="s">
        <v>502</v>
      </c>
      <c r="B189" s="392" t="s">
        <v>777</v>
      </c>
      <c r="C189" s="393"/>
      <c r="D189" s="393"/>
      <c r="E189" s="171"/>
      <c r="F189" s="54"/>
      <c r="H189" s="50"/>
    </row>
    <row r="190" spans="1:10" x14ac:dyDescent="0.2">
      <c r="F190" s="30"/>
    </row>
    <row r="191" spans="1:10" ht="15.75" x14ac:dyDescent="0.25">
      <c r="B191" s="21" t="s">
        <v>257</v>
      </c>
      <c r="F191" s="30"/>
    </row>
    <row r="192" spans="1:10" x14ac:dyDescent="0.2">
      <c r="A192" s="331" t="s">
        <v>503</v>
      </c>
      <c r="B192" s="3" t="s">
        <v>258</v>
      </c>
      <c r="F192" s="30"/>
    </row>
    <row r="193" spans="1:8" x14ac:dyDescent="0.2">
      <c r="A193" s="331" t="s">
        <v>503</v>
      </c>
      <c r="B193" s="299"/>
      <c r="C193" s="31" t="s">
        <v>360</v>
      </c>
      <c r="D193" s="31" t="s">
        <v>361</v>
      </c>
      <c r="E193" s="284"/>
      <c r="F193" s="284"/>
    </row>
    <row r="194" spans="1:8" ht="25.5" x14ac:dyDescent="0.2">
      <c r="A194" s="331" t="s">
        <v>503</v>
      </c>
      <c r="B194" s="295" t="s">
        <v>259</v>
      </c>
      <c r="C194" s="333" t="s">
        <v>1069</v>
      </c>
      <c r="D194" s="31"/>
      <c r="F194" s="27"/>
    </row>
    <row r="195" spans="1:8" x14ac:dyDescent="0.2">
      <c r="A195" s="331" t="s">
        <v>503</v>
      </c>
      <c r="B195" s="318" t="s">
        <v>260</v>
      </c>
      <c r="C195" s="74"/>
      <c r="F195" s="72"/>
    </row>
    <row r="196" spans="1:8" x14ac:dyDescent="0.2">
      <c r="A196" s="331" t="s">
        <v>503</v>
      </c>
      <c r="B196" s="299"/>
      <c r="C196" s="31" t="s">
        <v>360</v>
      </c>
      <c r="D196" s="31" t="s">
        <v>361</v>
      </c>
      <c r="E196" s="284"/>
      <c r="F196" s="284"/>
    </row>
    <row r="197" spans="1:8" ht="25.5" x14ac:dyDescent="0.2">
      <c r="A197" s="331" t="s">
        <v>503</v>
      </c>
      <c r="B197" s="285" t="s">
        <v>261</v>
      </c>
      <c r="C197" s="333" t="s">
        <v>1069</v>
      </c>
      <c r="D197" s="31"/>
      <c r="F197" s="27"/>
    </row>
    <row r="198" spans="1:8" x14ac:dyDescent="0.2">
      <c r="A198" s="331"/>
      <c r="B198" s="305"/>
      <c r="C198" s="95"/>
      <c r="D198" s="95"/>
      <c r="F198" s="27"/>
    </row>
    <row r="199" spans="1:8" x14ac:dyDescent="0.2">
      <c r="A199" s="331" t="s">
        <v>503</v>
      </c>
      <c r="B199" s="444" t="s">
        <v>654</v>
      </c>
      <c r="C199" s="432"/>
      <c r="D199" s="432"/>
      <c r="F199" s="27"/>
    </row>
    <row r="200" spans="1:8" x14ac:dyDescent="0.2">
      <c r="A200" s="331" t="s">
        <v>503</v>
      </c>
      <c r="B200" s="309" t="s">
        <v>655</v>
      </c>
      <c r="C200" s="334" t="s">
        <v>1069</v>
      </c>
      <c r="D200" s="95"/>
      <c r="F200" s="27"/>
      <c r="G200" s="50"/>
    </row>
    <row r="201" spans="1:8" x14ac:dyDescent="0.2">
      <c r="A201" s="331" t="s">
        <v>503</v>
      </c>
      <c r="B201" s="309" t="s">
        <v>656</v>
      </c>
      <c r="C201" s="207"/>
      <c r="D201" s="95"/>
      <c r="F201" s="27"/>
      <c r="H201" s="50"/>
    </row>
    <row r="202" spans="1:8" x14ac:dyDescent="0.2">
      <c r="A202" s="331" t="s">
        <v>503</v>
      </c>
      <c r="B202" s="309" t="s">
        <v>657</v>
      </c>
      <c r="C202" s="207"/>
      <c r="D202" s="95"/>
      <c r="F202" s="27"/>
    </row>
    <row r="203" spans="1:8" x14ac:dyDescent="0.2">
      <c r="B203" s="305"/>
      <c r="C203" s="95"/>
      <c r="D203" s="95"/>
      <c r="F203" s="27"/>
    </row>
    <row r="204" spans="1:8" x14ac:dyDescent="0.2">
      <c r="A204" s="331" t="s">
        <v>503</v>
      </c>
      <c r="B204" s="299"/>
      <c r="C204" s="31" t="s">
        <v>360</v>
      </c>
      <c r="D204" s="31" t="s">
        <v>361</v>
      </c>
      <c r="F204" s="27"/>
    </row>
    <row r="205" spans="1:8" ht="38.25" x14ac:dyDescent="0.2">
      <c r="A205" s="331" t="s">
        <v>503</v>
      </c>
      <c r="B205" s="309" t="s">
        <v>658</v>
      </c>
      <c r="C205" s="333" t="s">
        <v>1069</v>
      </c>
      <c r="D205" s="31"/>
      <c r="F205" s="27"/>
      <c r="G205" s="50"/>
    </row>
    <row r="206" spans="1:8" x14ac:dyDescent="0.2">
      <c r="F206" s="30"/>
      <c r="H206" s="50"/>
    </row>
    <row r="207" spans="1:8" x14ac:dyDescent="0.2">
      <c r="A207" s="331" t="s">
        <v>504</v>
      </c>
      <c r="B207" s="3" t="s">
        <v>262</v>
      </c>
      <c r="F207" s="30"/>
    </row>
    <row r="208" spans="1:8" x14ac:dyDescent="0.2">
      <c r="A208" s="331" t="s">
        <v>504</v>
      </c>
      <c r="B208" s="299"/>
      <c r="C208" s="31" t="s">
        <v>360</v>
      </c>
      <c r="D208" s="31" t="s">
        <v>361</v>
      </c>
      <c r="E208" s="284"/>
      <c r="F208" s="284"/>
    </row>
    <row r="209" spans="1:6" ht="25.5" x14ac:dyDescent="0.2">
      <c r="A209" s="331" t="s">
        <v>504</v>
      </c>
      <c r="B209" s="295" t="s">
        <v>263</v>
      </c>
      <c r="C209" s="9" t="s">
        <v>1069</v>
      </c>
      <c r="D209" s="318"/>
      <c r="F209" s="27"/>
    </row>
    <row r="210" spans="1:6" x14ac:dyDescent="0.2">
      <c r="A210" s="331" t="s">
        <v>504</v>
      </c>
      <c r="B210" s="75" t="s">
        <v>778</v>
      </c>
      <c r="C210" s="94">
        <v>40330</v>
      </c>
      <c r="F210" s="30"/>
    </row>
    <row r="211" spans="1:6" x14ac:dyDescent="0.2">
      <c r="A211" s="331" t="s">
        <v>504</v>
      </c>
      <c r="B211" s="75" t="s">
        <v>779</v>
      </c>
      <c r="C211" s="94">
        <v>40238</v>
      </c>
      <c r="F211" s="30"/>
    </row>
    <row r="212" spans="1:6" x14ac:dyDescent="0.2">
      <c r="B212" s="51"/>
      <c r="F212" s="30"/>
    </row>
    <row r="213" spans="1:6" x14ac:dyDescent="0.2">
      <c r="A213" s="331" t="s">
        <v>505</v>
      </c>
      <c r="B213" s="436"/>
      <c r="C213" s="437"/>
      <c r="D213" s="438"/>
      <c r="E213" s="31" t="s">
        <v>360</v>
      </c>
      <c r="F213" s="31" t="s">
        <v>361</v>
      </c>
    </row>
    <row r="214" spans="1:6" x14ac:dyDescent="0.2">
      <c r="A214" s="331" t="s">
        <v>505</v>
      </c>
      <c r="B214" s="441" t="s">
        <v>659</v>
      </c>
      <c r="C214" s="442"/>
      <c r="D214" s="443"/>
      <c r="E214" s="333" t="s">
        <v>1069</v>
      </c>
      <c r="F214" s="31"/>
    </row>
    <row r="215" spans="1:6" x14ac:dyDescent="0.2">
      <c r="F215" s="30"/>
    </row>
    <row r="216" spans="1:6" x14ac:dyDescent="0.2">
      <c r="A216" s="331" t="s">
        <v>506</v>
      </c>
      <c r="B216" s="52" t="s">
        <v>780</v>
      </c>
      <c r="F216" s="30"/>
    </row>
    <row r="217" spans="1:6" ht="25.5" x14ac:dyDescent="0.2">
      <c r="A217" s="331" t="s">
        <v>506</v>
      </c>
      <c r="B217" s="295" t="s">
        <v>781</v>
      </c>
      <c r="C217" s="318"/>
      <c r="D217" s="44"/>
      <c r="E217" s="30"/>
      <c r="F217" s="30"/>
    </row>
    <row r="218" spans="1:6" x14ac:dyDescent="0.2">
      <c r="A218" s="331" t="s">
        <v>506</v>
      </c>
      <c r="B218" s="75" t="s">
        <v>782</v>
      </c>
      <c r="C218" s="318"/>
      <c r="D218" s="44"/>
      <c r="E218" s="30"/>
      <c r="F218" s="30"/>
    </row>
    <row r="219" spans="1:6" x14ac:dyDescent="0.2">
      <c r="A219" s="331" t="s">
        <v>506</v>
      </c>
      <c r="B219" s="76" t="s">
        <v>783</v>
      </c>
      <c r="C219" s="77"/>
      <c r="D219" s="44"/>
      <c r="E219" s="30"/>
      <c r="F219" s="30"/>
    </row>
    <row r="220" spans="1:6" x14ac:dyDescent="0.2">
      <c r="A220" s="331"/>
      <c r="B220" s="88" t="s">
        <v>1070</v>
      </c>
      <c r="C220" s="64"/>
      <c r="D220" s="44"/>
      <c r="E220" s="30"/>
      <c r="F220" s="30"/>
    </row>
    <row r="221" spans="1:6" x14ac:dyDescent="0.2">
      <c r="B221" s="30"/>
      <c r="C221" s="30"/>
      <c r="D221" s="30"/>
      <c r="E221" s="30"/>
      <c r="F221" s="30"/>
    </row>
    <row r="222" spans="1:6" x14ac:dyDescent="0.2">
      <c r="A222" s="331" t="s">
        <v>507</v>
      </c>
      <c r="B222" s="3" t="s">
        <v>581</v>
      </c>
      <c r="F222" s="30"/>
    </row>
    <row r="223" spans="1:6" x14ac:dyDescent="0.2">
      <c r="A223" s="331" t="s">
        <v>507</v>
      </c>
      <c r="B223" s="297" t="s">
        <v>943</v>
      </c>
      <c r="C223" s="94"/>
      <c r="F223" s="30"/>
    </row>
    <row r="224" spans="1:6" x14ac:dyDescent="0.2">
      <c r="A224" s="331" t="s">
        <v>507</v>
      </c>
      <c r="B224" s="297" t="s">
        <v>944</v>
      </c>
      <c r="C224" s="196" t="s">
        <v>1069</v>
      </c>
      <c r="F224" s="30"/>
    </row>
    <row r="225" spans="1:6" ht="25.5" x14ac:dyDescent="0.2">
      <c r="A225" s="331" t="s">
        <v>507</v>
      </c>
      <c r="B225" s="297" t="s">
        <v>945</v>
      </c>
      <c r="C225" s="93"/>
      <c r="F225" s="30"/>
    </row>
    <row r="226" spans="1:6" x14ac:dyDescent="0.2">
      <c r="A226" s="331" t="s">
        <v>507</v>
      </c>
      <c r="B226" s="76" t="s">
        <v>783</v>
      </c>
      <c r="C226" s="77"/>
      <c r="F226" s="30"/>
    </row>
    <row r="227" spans="1:6" x14ac:dyDescent="0.2">
      <c r="A227" s="331"/>
      <c r="B227" s="210"/>
      <c r="C227" s="211"/>
      <c r="F227" s="30"/>
    </row>
    <row r="228" spans="1:6" x14ac:dyDescent="0.2">
      <c r="A228" s="331" t="s">
        <v>507</v>
      </c>
      <c r="B228" s="447" t="s">
        <v>320</v>
      </c>
      <c r="C228" s="448"/>
      <c r="D228" s="94"/>
      <c r="F228" s="30"/>
    </row>
    <row r="229" spans="1:6" x14ac:dyDescent="0.2">
      <c r="A229" s="331" t="s">
        <v>507</v>
      </c>
      <c r="B229" s="447" t="s">
        <v>660</v>
      </c>
      <c r="C229" s="448"/>
      <c r="D229" s="94"/>
      <c r="F229" s="30"/>
    </row>
    <row r="230" spans="1:6" x14ac:dyDescent="0.2">
      <c r="A230" s="331" t="s">
        <v>507</v>
      </c>
      <c r="B230" s="447" t="s">
        <v>661</v>
      </c>
      <c r="C230" s="448"/>
      <c r="F230" s="30"/>
    </row>
    <row r="231" spans="1:6" x14ac:dyDescent="0.2">
      <c r="A231" s="331" t="s">
        <v>507</v>
      </c>
      <c r="B231" s="240" t="s">
        <v>662</v>
      </c>
      <c r="C231" s="94"/>
      <c r="F231" s="30"/>
    </row>
    <row r="232" spans="1:6" x14ac:dyDescent="0.2">
      <c r="A232" s="331" t="s">
        <v>507</v>
      </c>
      <c r="B232" s="240" t="s">
        <v>663</v>
      </c>
      <c r="C232" s="94"/>
      <c r="F232" s="30"/>
    </row>
    <row r="233" spans="1:6" x14ac:dyDescent="0.2">
      <c r="A233" s="331" t="s">
        <v>507</v>
      </c>
      <c r="B233" s="241" t="s">
        <v>664</v>
      </c>
      <c r="C233" s="94"/>
      <c r="D233" s="30"/>
      <c r="E233" s="30"/>
      <c r="F233" s="30"/>
    </row>
    <row r="234" spans="1:6" x14ac:dyDescent="0.2">
      <c r="F234" s="30"/>
    </row>
    <row r="235" spans="1:6" x14ac:dyDescent="0.2">
      <c r="A235" s="331" t="s">
        <v>508</v>
      </c>
      <c r="B235" s="3" t="s">
        <v>264</v>
      </c>
      <c r="F235" s="30"/>
    </row>
    <row r="236" spans="1:6" x14ac:dyDescent="0.2">
      <c r="A236" s="331" t="s">
        <v>508</v>
      </c>
      <c r="B236" s="436"/>
      <c r="C236" s="437"/>
      <c r="D236" s="438"/>
      <c r="E236" s="31" t="s">
        <v>360</v>
      </c>
      <c r="F236" s="31" t="s">
        <v>361</v>
      </c>
    </row>
    <row r="237" spans="1:6" x14ac:dyDescent="0.2">
      <c r="A237" s="331" t="s">
        <v>508</v>
      </c>
      <c r="B237" s="402" t="s">
        <v>265</v>
      </c>
      <c r="C237" s="403"/>
      <c r="D237" s="404"/>
      <c r="E237" s="31"/>
      <c r="F237" s="333" t="s">
        <v>1069</v>
      </c>
    </row>
    <row r="238" spans="1:6" x14ac:dyDescent="0.2">
      <c r="A238" s="331" t="s">
        <v>508</v>
      </c>
      <c r="B238" s="488" t="s">
        <v>266</v>
      </c>
      <c r="C238" s="488"/>
      <c r="D238" s="294"/>
      <c r="F238" s="27"/>
    </row>
    <row r="239" spans="1:6" x14ac:dyDescent="0.2">
      <c r="F239" s="30"/>
    </row>
    <row r="240" spans="1:6" x14ac:dyDescent="0.2">
      <c r="A240" s="331" t="s">
        <v>509</v>
      </c>
      <c r="B240" s="3" t="s">
        <v>267</v>
      </c>
      <c r="F240" s="30"/>
    </row>
    <row r="241" spans="1:6" x14ac:dyDescent="0.2">
      <c r="A241" s="331" t="s">
        <v>509</v>
      </c>
      <c r="B241" s="436"/>
      <c r="C241" s="437"/>
      <c r="D241" s="438"/>
      <c r="E241" s="31" t="s">
        <v>360</v>
      </c>
      <c r="F241" s="31" t="s">
        <v>361</v>
      </c>
    </row>
    <row r="242" spans="1:6" x14ac:dyDescent="0.2">
      <c r="A242" s="331" t="s">
        <v>509</v>
      </c>
      <c r="B242" s="402" t="s">
        <v>821</v>
      </c>
      <c r="C242" s="403"/>
      <c r="D242" s="404"/>
      <c r="E242" s="333" t="s">
        <v>1069</v>
      </c>
      <c r="F242" s="31"/>
    </row>
    <row r="243" spans="1:6" x14ac:dyDescent="0.2">
      <c r="F243" s="30"/>
    </row>
    <row r="244" spans="1:6" x14ac:dyDescent="0.2">
      <c r="A244" s="331" t="s">
        <v>510</v>
      </c>
      <c r="B244" s="249" t="s">
        <v>582</v>
      </c>
      <c r="C244" s="445" t="s">
        <v>317</v>
      </c>
      <c r="D244" s="446"/>
      <c r="E244" s="227" t="s">
        <v>476</v>
      </c>
      <c r="F244" s="30"/>
    </row>
    <row r="245" spans="1:6" x14ac:dyDescent="0.2">
      <c r="F245" s="30"/>
    </row>
    <row r="246" spans="1:6" ht="15.75" x14ac:dyDescent="0.25">
      <c r="B246" s="21" t="s">
        <v>268</v>
      </c>
      <c r="F246" s="30"/>
    </row>
    <row r="247" spans="1:6" x14ac:dyDescent="0.2">
      <c r="A247" s="331" t="s">
        <v>511</v>
      </c>
      <c r="B247" s="3" t="s">
        <v>364</v>
      </c>
      <c r="F247" s="30"/>
    </row>
    <row r="248" spans="1:6" x14ac:dyDescent="0.2">
      <c r="A248" s="331" t="s">
        <v>511</v>
      </c>
      <c r="B248" s="436"/>
      <c r="C248" s="437"/>
      <c r="D248" s="438"/>
      <c r="E248" s="31" t="s">
        <v>360</v>
      </c>
      <c r="F248" s="31" t="s">
        <v>361</v>
      </c>
    </row>
    <row r="249" spans="1:6" x14ac:dyDescent="0.2">
      <c r="A249" s="331" t="s">
        <v>511</v>
      </c>
      <c r="B249" s="402" t="s">
        <v>365</v>
      </c>
      <c r="C249" s="403"/>
      <c r="D249" s="404"/>
      <c r="E249" s="31"/>
      <c r="F249" s="333" t="s">
        <v>1069</v>
      </c>
    </row>
    <row r="250" spans="1:6" x14ac:dyDescent="0.2">
      <c r="A250" s="331" t="s">
        <v>511</v>
      </c>
      <c r="B250" s="439" t="s">
        <v>366</v>
      </c>
      <c r="C250" s="439"/>
      <c r="D250" s="440"/>
      <c r="E250" s="95"/>
      <c r="F250" s="95"/>
    </row>
    <row r="251" spans="1:6" x14ac:dyDescent="0.2">
      <c r="A251" s="331" t="s">
        <v>511</v>
      </c>
      <c r="B251" s="455" t="s">
        <v>367</v>
      </c>
      <c r="C251" s="455"/>
      <c r="D251" s="455"/>
      <c r="E251" s="94"/>
      <c r="F251" s="95"/>
    </row>
    <row r="252" spans="1:6" x14ac:dyDescent="0.2">
      <c r="A252" s="331" t="s">
        <v>511</v>
      </c>
      <c r="B252" s="455" t="s">
        <v>368</v>
      </c>
      <c r="C252" s="455"/>
      <c r="D252" s="455"/>
      <c r="E252" s="94"/>
      <c r="F252" s="95"/>
    </row>
    <row r="253" spans="1:6" x14ac:dyDescent="0.2">
      <c r="A253" s="331" t="s">
        <v>511</v>
      </c>
      <c r="B253" s="455" t="s">
        <v>369</v>
      </c>
      <c r="C253" s="455"/>
      <c r="D253" s="455"/>
      <c r="E253" s="94"/>
      <c r="F253" s="95"/>
    </row>
    <row r="254" spans="1:6" x14ac:dyDescent="0.2">
      <c r="A254" s="331" t="s">
        <v>511</v>
      </c>
      <c r="B254" s="455" t="s">
        <v>370</v>
      </c>
      <c r="C254" s="455"/>
      <c r="D254" s="455"/>
      <c r="E254" s="94"/>
      <c r="F254" s="95"/>
    </row>
    <row r="255" spans="1:6" x14ac:dyDescent="0.2">
      <c r="A255" s="331" t="s">
        <v>511</v>
      </c>
      <c r="B255" s="454" t="s">
        <v>86</v>
      </c>
      <c r="C255" s="454"/>
      <c r="D255" s="454"/>
      <c r="E255" s="95"/>
      <c r="F255" s="95"/>
    </row>
    <row r="256" spans="1:6" x14ac:dyDescent="0.2">
      <c r="A256" s="331" t="s">
        <v>511</v>
      </c>
      <c r="B256" s="455" t="s">
        <v>371</v>
      </c>
      <c r="C256" s="455"/>
      <c r="D256" s="455"/>
      <c r="E256" s="96"/>
      <c r="F256" s="95"/>
    </row>
    <row r="257" spans="1:7" x14ac:dyDescent="0.2">
      <c r="A257" s="331" t="s">
        <v>511</v>
      </c>
      <c r="B257" s="509" t="s">
        <v>372</v>
      </c>
      <c r="C257" s="509"/>
      <c r="D257" s="509"/>
      <c r="E257" s="97"/>
      <c r="F257" s="95"/>
    </row>
    <row r="258" spans="1:7" x14ac:dyDescent="0.2">
      <c r="A258" s="331" t="s">
        <v>511</v>
      </c>
      <c r="B258" s="489" t="s">
        <v>373</v>
      </c>
      <c r="C258" s="439"/>
      <c r="D258" s="439"/>
      <c r="E258" s="510"/>
      <c r="F258" s="511"/>
    </row>
    <row r="259" spans="1:7" x14ac:dyDescent="0.2">
      <c r="A259" s="331"/>
      <c r="B259" s="512"/>
      <c r="C259" s="479"/>
      <c r="D259" s="479"/>
      <c r="E259" s="479"/>
      <c r="F259" s="513"/>
    </row>
    <row r="260" spans="1:7" x14ac:dyDescent="0.2">
      <c r="F260" s="30"/>
      <c r="G260" s="288"/>
    </row>
    <row r="261" spans="1:7" x14ac:dyDescent="0.2">
      <c r="A261" s="331" t="s">
        <v>512</v>
      </c>
      <c r="B261" s="3" t="s">
        <v>269</v>
      </c>
      <c r="F261" s="30"/>
    </row>
    <row r="262" spans="1:7" x14ac:dyDescent="0.2">
      <c r="A262" s="331" t="s">
        <v>512</v>
      </c>
      <c r="B262" s="436"/>
      <c r="C262" s="437"/>
      <c r="D262" s="438"/>
      <c r="E262" s="31" t="s">
        <v>360</v>
      </c>
      <c r="F262" s="31" t="s">
        <v>361</v>
      </c>
    </row>
    <row r="263" spans="1:7" x14ac:dyDescent="0.2">
      <c r="A263" s="331" t="s">
        <v>512</v>
      </c>
      <c r="B263" s="402" t="s">
        <v>665</v>
      </c>
      <c r="C263" s="403"/>
      <c r="D263" s="404"/>
      <c r="E263" s="31"/>
      <c r="F263" s="333" t="s">
        <v>1069</v>
      </c>
    </row>
    <row r="264" spans="1:7" x14ac:dyDescent="0.2">
      <c r="A264" s="331" t="s">
        <v>512</v>
      </c>
      <c r="B264" s="439" t="s">
        <v>366</v>
      </c>
      <c r="C264" s="439"/>
      <c r="D264" s="440"/>
      <c r="E264" s="95"/>
    </row>
    <row r="265" spans="1:7" x14ac:dyDescent="0.2">
      <c r="A265" s="331" t="s">
        <v>512</v>
      </c>
      <c r="B265" s="455" t="s">
        <v>374</v>
      </c>
      <c r="C265" s="455"/>
      <c r="D265" s="455"/>
      <c r="E265" s="94"/>
    </row>
    <row r="266" spans="1:7" x14ac:dyDescent="0.2">
      <c r="A266" s="331" t="s">
        <v>512</v>
      </c>
      <c r="B266" s="455" t="s">
        <v>375</v>
      </c>
      <c r="C266" s="455"/>
      <c r="D266" s="455"/>
      <c r="E266" s="94"/>
    </row>
    <row r="267" spans="1:7" x14ac:dyDescent="0.2">
      <c r="F267" s="30"/>
    </row>
    <row r="268" spans="1:7" x14ac:dyDescent="0.2">
      <c r="A268" s="331" t="s">
        <v>512</v>
      </c>
      <c r="B268" s="288" t="s">
        <v>666</v>
      </c>
      <c r="C268" s="288"/>
      <c r="D268" s="288"/>
      <c r="E268" s="288"/>
      <c r="F268" s="288"/>
    </row>
    <row r="269" spans="1:7" x14ac:dyDescent="0.2">
      <c r="A269" s="331" t="s">
        <v>512</v>
      </c>
      <c r="B269" s="242" t="s">
        <v>360</v>
      </c>
      <c r="C269" s="242" t="s">
        <v>361</v>
      </c>
      <c r="F269" s="30"/>
    </row>
    <row r="270" spans="1:7" x14ac:dyDescent="0.2">
      <c r="A270" s="331" t="s">
        <v>512</v>
      </c>
      <c r="B270" s="242"/>
      <c r="C270" s="242"/>
    </row>
  </sheetData>
  <customSheetViews>
    <customSheetView guid="{1F4C7426-C259-4DB4-B710-176988AD592D}" fitToPage="1">
      <selection sqref="A1:D1"/>
      <pageMargins left="0.75" right="0.75" top="1" bottom="1" header="0.5" footer="0.5"/>
      <pageSetup scale="91" fitToHeight="10" orientation="portrait" r:id="rId1"/>
      <headerFooter alignWithMargins="0">
        <oddHeader>&amp;CCommon Data Set 2010-11</oddHeader>
        <oddFooter>&amp;C&amp;A&amp;RPage &amp;P</oddFooter>
      </headerFooter>
    </customSheetView>
    <customSheetView guid="{7EBD9242-BBF1-491F-8B1E-69F1D3AEB756}" fitToPage="1">
      <selection activeCell="G255" sqref="G255"/>
      <pageMargins left="0.75" right="0.75" top="1" bottom="1" header="0.5" footer="0.5"/>
      <pageSetup scale="91" fitToHeight="10" orientation="portrait" r:id="rId2"/>
      <headerFooter alignWithMargins="0">
        <oddHeader>&amp;CCommon Data Set 2010-11</oddHeader>
        <oddFooter>&amp;C&amp;A&amp;RPage &amp;P</oddFooter>
      </headerFooter>
    </customSheetView>
  </customSheetViews>
  <mergeCells count="103">
    <mergeCell ref="B266:D266"/>
    <mergeCell ref="C132:E132"/>
    <mergeCell ref="B182:C182"/>
    <mergeCell ref="B183:C183"/>
    <mergeCell ref="B185:C185"/>
    <mergeCell ref="B184:C184"/>
    <mergeCell ref="B178:C178"/>
    <mergeCell ref="B179:C179"/>
    <mergeCell ref="B180:C180"/>
    <mergeCell ref="B181:C181"/>
    <mergeCell ref="B265:D265"/>
    <mergeCell ref="B152:F152"/>
    <mergeCell ref="B177:F177"/>
    <mergeCell ref="B251:D251"/>
    <mergeCell ref="B252:D252"/>
    <mergeCell ref="B248:D248"/>
    <mergeCell ref="B230:C230"/>
    <mergeCell ref="B236:D236"/>
    <mergeCell ref="B237:D237"/>
    <mergeCell ref="B238:C238"/>
    <mergeCell ref="B241:D241"/>
    <mergeCell ref="B242:D242"/>
    <mergeCell ref="B257:D257"/>
    <mergeCell ref="B258:F259"/>
    <mergeCell ref="A1:F1"/>
    <mergeCell ref="B5:D5"/>
    <mergeCell ref="B6:D6"/>
    <mergeCell ref="B8:D8"/>
    <mergeCell ref="B4:F4"/>
    <mergeCell ref="B56:D56"/>
    <mergeCell ref="B35:C35"/>
    <mergeCell ref="B174:D174"/>
    <mergeCell ref="B175:E175"/>
    <mergeCell ref="B170:D170"/>
    <mergeCell ref="B171:D171"/>
    <mergeCell ref="B172:D172"/>
    <mergeCell ref="B173:D173"/>
    <mergeCell ref="B122:F122"/>
    <mergeCell ref="B90:D90"/>
    <mergeCell ref="B61:D61"/>
    <mergeCell ref="B39:F39"/>
    <mergeCell ref="B55:F55"/>
    <mergeCell ref="B89:D89"/>
    <mergeCell ref="C92:G92"/>
    <mergeCell ref="B100:G100"/>
    <mergeCell ref="B137:F137"/>
    <mergeCell ref="B18:D18"/>
    <mergeCell ref="B9:D9"/>
    <mergeCell ref="B11:D11"/>
    <mergeCell ref="B12:D12"/>
    <mergeCell ref="B17:F17"/>
    <mergeCell ref="B14:D14"/>
    <mergeCell ref="B15:D15"/>
    <mergeCell ref="D139:E139"/>
    <mergeCell ref="D140:E140"/>
    <mergeCell ref="B119:D119"/>
    <mergeCell ref="B19:D19"/>
    <mergeCell ref="B58:D58"/>
    <mergeCell ref="B59:D59"/>
    <mergeCell ref="B25:C25"/>
    <mergeCell ref="B26:C26"/>
    <mergeCell ref="B105:G105"/>
    <mergeCell ref="B101:D101"/>
    <mergeCell ref="B102:D102"/>
    <mergeCell ref="B103:D103"/>
    <mergeCell ref="B57:D57"/>
    <mergeCell ref="B36:C36"/>
    <mergeCell ref="B37:C37"/>
    <mergeCell ref="B20:D20"/>
    <mergeCell ref="B21:D21"/>
    <mergeCell ref="B22:D22"/>
    <mergeCell ref="B23:D23"/>
    <mergeCell ref="B34:F34"/>
    <mergeCell ref="B30:C30"/>
    <mergeCell ref="B31:C31"/>
    <mergeCell ref="B32:C32"/>
    <mergeCell ref="B63:F63"/>
    <mergeCell ref="B186:C186"/>
    <mergeCell ref="B255:D255"/>
    <mergeCell ref="B256:D256"/>
    <mergeCell ref="B249:D249"/>
    <mergeCell ref="B250:D250"/>
    <mergeCell ref="B188:D188"/>
    <mergeCell ref="B60:D60"/>
    <mergeCell ref="B120:D120"/>
    <mergeCell ref="B125:F125"/>
    <mergeCell ref="B169:F169"/>
    <mergeCell ref="B91:F91"/>
    <mergeCell ref="B115:F115"/>
    <mergeCell ref="B123:F123"/>
    <mergeCell ref="B135:F135"/>
    <mergeCell ref="B253:D253"/>
    <mergeCell ref="B254:D254"/>
    <mergeCell ref="B262:D262"/>
    <mergeCell ref="B263:D263"/>
    <mergeCell ref="B264:D264"/>
    <mergeCell ref="B189:D189"/>
    <mergeCell ref="B213:D213"/>
    <mergeCell ref="B214:D214"/>
    <mergeCell ref="B199:D199"/>
    <mergeCell ref="C244:D244"/>
    <mergeCell ref="B228:C228"/>
    <mergeCell ref="B229:C229"/>
  </mergeCells>
  <pageMargins left="0.75" right="0.75" top="1" bottom="1" header="0.5" footer="0.5"/>
  <pageSetup scale="91" fitToHeight="10" orientation="portrait" r:id="rId3"/>
  <headerFooter alignWithMargins="0">
    <oddHeader>&amp;CCommon Data Set 2010-11</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abSelected="1" workbookViewId="0">
      <selection sqref="A1:D1"/>
    </sheetView>
  </sheetViews>
  <sheetFormatPr defaultRowHeight="12.75" x14ac:dyDescent="0.2"/>
  <cols>
    <col min="1" max="1" width="4.42578125" style="298" customWidth="1"/>
    <col min="2" max="2" width="22.7109375" style="328" customWidth="1"/>
    <col min="3" max="7" width="12.7109375" style="328" customWidth="1"/>
    <col min="8" max="8" width="9.140625" style="328"/>
    <col min="9" max="9" width="15.85546875" style="328" customWidth="1"/>
    <col min="10" max="10" width="9.140625" style="328"/>
    <col min="11" max="11" width="11.5703125" style="328" customWidth="1"/>
    <col min="12" max="12" width="9.140625" style="328"/>
    <col min="13" max="13" width="14" style="328" customWidth="1"/>
    <col min="14" max="16384" width="9.140625" style="328"/>
  </cols>
  <sheetData>
    <row r="1" spans="1:7" ht="18" x14ac:dyDescent="0.2">
      <c r="A1" s="397" t="s">
        <v>376</v>
      </c>
      <c r="B1" s="397"/>
      <c r="C1" s="397"/>
      <c r="D1" s="397"/>
      <c r="E1" s="397"/>
      <c r="F1" s="397"/>
      <c r="G1" s="397"/>
    </row>
    <row r="3" spans="1:7" ht="15.75" x14ac:dyDescent="0.25">
      <c r="B3" s="21" t="s">
        <v>377</v>
      </c>
    </row>
    <row r="4" spans="1:7" x14ac:dyDescent="0.2">
      <c r="A4" s="331" t="s">
        <v>709</v>
      </c>
      <c r="B4" s="436"/>
      <c r="C4" s="437"/>
      <c r="D4" s="438"/>
      <c r="E4" s="31" t="s">
        <v>360</v>
      </c>
      <c r="F4" s="31" t="s">
        <v>361</v>
      </c>
      <c r="G4" s="101"/>
    </row>
    <row r="5" spans="1:7" ht="26.25" customHeight="1" x14ac:dyDescent="0.2">
      <c r="A5" s="331" t="s">
        <v>709</v>
      </c>
      <c r="B5" s="402" t="s">
        <v>707</v>
      </c>
      <c r="C5" s="403"/>
      <c r="D5" s="404"/>
      <c r="E5" s="31" t="s">
        <v>1069</v>
      </c>
      <c r="F5" s="31"/>
      <c r="G5" s="44"/>
    </row>
    <row r="6" spans="1:7" ht="41.25" customHeight="1" x14ac:dyDescent="0.2">
      <c r="A6" s="331" t="s">
        <v>709</v>
      </c>
      <c r="B6" s="402" t="s">
        <v>708</v>
      </c>
      <c r="C6" s="403"/>
      <c r="D6" s="404"/>
      <c r="E6" s="31" t="s">
        <v>1069</v>
      </c>
      <c r="F6" s="31"/>
      <c r="G6" s="30"/>
    </row>
    <row r="7" spans="1:7" x14ac:dyDescent="0.2">
      <c r="B7" s="301"/>
      <c r="C7" s="301"/>
      <c r="D7" s="301"/>
      <c r="E7" s="95"/>
      <c r="F7" s="95"/>
      <c r="G7" s="30"/>
    </row>
    <row r="8" spans="1:7" ht="29.25" customHeight="1" x14ac:dyDescent="0.2">
      <c r="A8" s="331" t="s">
        <v>710</v>
      </c>
      <c r="B8" s="520" t="s">
        <v>682</v>
      </c>
      <c r="C8" s="520"/>
      <c r="D8" s="520"/>
      <c r="E8" s="520"/>
      <c r="F8" s="520"/>
      <c r="G8" s="520"/>
    </row>
    <row r="9" spans="1:7" ht="25.5" x14ac:dyDescent="0.2">
      <c r="A9" s="331" t="s">
        <v>710</v>
      </c>
      <c r="B9" s="102"/>
      <c r="C9" s="358" t="s">
        <v>378</v>
      </c>
      <c r="D9" s="358" t="s">
        <v>233</v>
      </c>
      <c r="E9" s="358" t="s">
        <v>234</v>
      </c>
      <c r="F9" s="98"/>
    </row>
    <row r="10" spans="1:7" x14ac:dyDescent="0.2">
      <c r="A10" s="331" t="s">
        <v>710</v>
      </c>
      <c r="B10" s="43" t="s">
        <v>211</v>
      </c>
      <c r="C10" s="359">
        <v>2465</v>
      </c>
      <c r="D10" s="359">
        <v>2126</v>
      </c>
      <c r="E10" s="359">
        <v>1416</v>
      </c>
      <c r="F10" s="99"/>
    </row>
    <row r="11" spans="1:7" x14ac:dyDescent="0.2">
      <c r="A11" s="331" t="s">
        <v>710</v>
      </c>
      <c r="B11" s="43" t="s">
        <v>212</v>
      </c>
      <c r="C11" s="359">
        <v>2354</v>
      </c>
      <c r="D11" s="359">
        <v>2129</v>
      </c>
      <c r="E11" s="359">
        <v>1356</v>
      </c>
      <c r="F11" s="99"/>
    </row>
    <row r="12" spans="1:7" x14ac:dyDescent="0.2">
      <c r="A12" s="331" t="s">
        <v>710</v>
      </c>
      <c r="B12" s="290" t="s">
        <v>235</v>
      </c>
      <c r="C12" s="100">
        <f>SUM(C10:C11)</f>
        <v>4819</v>
      </c>
      <c r="D12" s="100">
        <f>SUM(D10:D11)</f>
        <v>4255</v>
      </c>
      <c r="E12" s="100">
        <f>SUM(E10:E11)</f>
        <v>2772</v>
      </c>
      <c r="F12" s="99"/>
    </row>
    <row r="13" spans="1:7" ht="12.75" customHeight="1" x14ac:dyDescent="0.2"/>
    <row r="14" spans="1:7" ht="15.75" x14ac:dyDescent="0.2">
      <c r="B14" s="517" t="s">
        <v>236</v>
      </c>
      <c r="C14" s="508"/>
    </row>
    <row r="15" spans="1:7" x14ac:dyDescent="0.2">
      <c r="A15" s="331" t="s">
        <v>711</v>
      </c>
      <c r="B15" s="518" t="s">
        <v>237</v>
      </c>
      <c r="C15" s="518"/>
      <c r="D15" s="518"/>
    </row>
    <row r="16" spans="1:7" ht="15" x14ac:dyDescent="0.2">
      <c r="A16" s="331" t="s">
        <v>711</v>
      </c>
      <c r="B16" s="323" t="s">
        <v>238</v>
      </c>
      <c r="C16" s="105" t="s">
        <v>1069</v>
      </c>
    </row>
    <row r="17" spans="1:7" ht="15" x14ac:dyDescent="0.2">
      <c r="A17" s="331" t="s">
        <v>711</v>
      </c>
      <c r="B17" s="323" t="s">
        <v>714</v>
      </c>
      <c r="C17" s="105"/>
    </row>
    <row r="18" spans="1:7" ht="15" x14ac:dyDescent="0.2">
      <c r="A18" s="331" t="s">
        <v>711</v>
      </c>
      <c r="B18" s="323" t="s">
        <v>239</v>
      </c>
      <c r="C18" s="105" t="s">
        <v>1069</v>
      </c>
    </row>
    <row r="19" spans="1:7" ht="15" x14ac:dyDescent="0.2">
      <c r="A19" s="331" t="s">
        <v>711</v>
      </c>
      <c r="B19" s="323" t="s">
        <v>240</v>
      </c>
      <c r="C19" s="105" t="s">
        <v>1069</v>
      </c>
    </row>
    <row r="21" spans="1:7" ht="12.75" customHeight="1" x14ac:dyDescent="0.2">
      <c r="A21" s="331" t="s">
        <v>712</v>
      </c>
      <c r="B21" s="436"/>
      <c r="C21" s="437"/>
      <c r="D21" s="438"/>
      <c r="E21" s="31" t="s">
        <v>360</v>
      </c>
      <c r="F21" s="31" t="s">
        <v>361</v>
      </c>
      <c r="G21" s="27"/>
    </row>
    <row r="22" spans="1:7" ht="40.5" customHeight="1" x14ac:dyDescent="0.2">
      <c r="A22" s="331" t="s">
        <v>712</v>
      </c>
      <c r="B22" s="402" t="s">
        <v>241</v>
      </c>
      <c r="C22" s="403"/>
      <c r="D22" s="404"/>
      <c r="E22" s="31" t="s">
        <v>1069</v>
      </c>
      <c r="F22" s="31"/>
      <c r="G22" s="27"/>
    </row>
    <row r="23" spans="1:7" ht="24.75" customHeight="1" x14ac:dyDescent="0.2">
      <c r="A23" s="331" t="s">
        <v>712</v>
      </c>
      <c r="B23" s="455" t="s">
        <v>715</v>
      </c>
      <c r="C23" s="455"/>
      <c r="D23" s="455"/>
      <c r="E23" s="96">
        <v>30</v>
      </c>
      <c r="F23" s="95"/>
      <c r="G23" s="27"/>
    </row>
    <row r="25" spans="1:7" x14ac:dyDescent="0.2">
      <c r="A25" s="331" t="s">
        <v>713</v>
      </c>
      <c r="B25" s="519" t="s">
        <v>343</v>
      </c>
      <c r="C25" s="468"/>
      <c r="D25" s="468"/>
      <c r="E25" s="468"/>
      <c r="F25" s="300"/>
    </row>
    <row r="26" spans="1:7" ht="22.5" x14ac:dyDescent="0.2">
      <c r="A26" s="331" t="s">
        <v>713</v>
      </c>
      <c r="B26" s="320"/>
      <c r="C26" s="106" t="s">
        <v>344</v>
      </c>
      <c r="D26" s="106" t="s">
        <v>345</v>
      </c>
      <c r="E26" s="106" t="s">
        <v>346</v>
      </c>
      <c r="F26" s="106" t="s">
        <v>347</v>
      </c>
      <c r="G26" s="106" t="s">
        <v>348</v>
      </c>
    </row>
    <row r="27" spans="1:7" x14ac:dyDescent="0.2">
      <c r="A27" s="331" t="s">
        <v>713</v>
      </c>
      <c r="B27" s="285" t="s">
        <v>349</v>
      </c>
      <c r="C27" s="31"/>
      <c r="D27" s="31"/>
      <c r="E27" s="31" t="s">
        <v>1069</v>
      </c>
      <c r="F27" s="31"/>
      <c r="G27" s="31"/>
    </row>
    <row r="28" spans="1:7" x14ac:dyDescent="0.2">
      <c r="A28" s="331" t="s">
        <v>713</v>
      </c>
      <c r="B28" s="285" t="s">
        <v>350</v>
      </c>
      <c r="C28" s="31"/>
      <c r="D28" s="31" t="s">
        <v>1069</v>
      </c>
      <c r="E28" s="31"/>
      <c r="F28" s="31"/>
      <c r="G28" s="31"/>
    </row>
    <row r="29" spans="1:7" ht="25.5" x14ac:dyDescent="0.2">
      <c r="A29" s="331" t="s">
        <v>713</v>
      </c>
      <c r="B29" s="285" t="s">
        <v>351</v>
      </c>
      <c r="C29" s="31"/>
      <c r="D29" s="31"/>
      <c r="E29" s="31"/>
      <c r="F29" s="31"/>
      <c r="G29" s="31" t="s">
        <v>1069</v>
      </c>
    </row>
    <row r="30" spans="1:7" x14ac:dyDescent="0.2">
      <c r="A30" s="331" t="s">
        <v>713</v>
      </c>
      <c r="B30" s="285" t="s">
        <v>908</v>
      </c>
      <c r="C30" s="31"/>
      <c r="D30" s="31"/>
      <c r="E30" s="31"/>
      <c r="F30" s="31"/>
      <c r="G30" s="31" t="s">
        <v>1069</v>
      </c>
    </row>
    <row r="31" spans="1:7" x14ac:dyDescent="0.2">
      <c r="A31" s="331" t="s">
        <v>713</v>
      </c>
      <c r="B31" s="285" t="s">
        <v>906</v>
      </c>
      <c r="C31" s="31"/>
      <c r="D31" s="31"/>
      <c r="E31" s="31" t="s">
        <v>1069</v>
      </c>
      <c r="F31" s="31"/>
      <c r="G31" s="31"/>
    </row>
    <row r="32" spans="1:7" ht="40.5" customHeight="1" x14ac:dyDescent="0.2">
      <c r="A32" s="331" t="s">
        <v>713</v>
      </c>
      <c r="B32" s="285" t="s">
        <v>352</v>
      </c>
      <c r="C32" s="31"/>
      <c r="D32" s="31"/>
      <c r="E32" s="31"/>
      <c r="F32" s="31" t="s">
        <v>1069</v>
      </c>
      <c r="G32" s="31"/>
    </row>
    <row r="34" spans="1:7" ht="27" customHeight="1" x14ac:dyDescent="0.2">
      <c r="A34" s="331" t="s">
        <v>2</v>
      </c>
      <c r="B34" s="455" t="s">
        <v>0</v>
      </c>
      <c r="C34" s="455"/>
      <c r="D34" s="455"/>
      <c r="E34" s="107"/>
      <c r="F34" s="304"/>
      <c r="G34" s="27"/>
    </row>
    <row r="36" spans="1:7" ht="26.25" customHeight="1" x14ac:dyDescent="0.2">
      <c r="A36" s="331" t="s">
        <v>3</v>
      </c>
      <c r="B36" s="455" t="s">
        <v>1</v>
      </c>
      <c r="C36" s="455"/>
      <c r="D36" s="455"/>
      <c r="E36" s="107">
        <v>2</v>
      </c>
      <c r="F36" s="304"/>
      <c r="G36" s="27"/>
    </row>
    <row r="38" spans="1:7" x14ac:dyDescent="0.2">
      <c r="A38" s="331" t="s">
        <v>4</v>
      </c>
      <c r="B38" s="489" t="s">
        <v>353</v>
      </c>
      <c r="C38" s="439"/>
      <c r="D38" s="439"/>
      <c r="E38" s="439"/>
      <c r="F38" s="439"/>
      <c r="G38" s="514"/>
    </row>
    <row r="39" spans="1:7" x14ac:dyDescent="0.2">
      <c r="A39" s="331"/>
      <c r="B39" s="467"/>
      <c r="C39" s="515"/>
      <c r="D39" s="515"/>
      <c r="E39" s="515"/>
      <c r="F39" s="515"/>
      <c r="G39" s="516"/>
    </row>
    <row r="41" spans="1:7" ht="37.5" customHeight="1" x14ac:dyDescent="0.2">
      <c r="A41" s="331" t="s">
        <v>6</v>
      </c>
      <c r="B41" s="515" t="s">
        <v>5</v>
      </c>
      <c r="C41" s="515"/>
      <c r="D41" s="515"/>
      <c r="E41" s="515"/>
      <c r="F41" s="515"/>
      <c r="G41" s="515"/>
    </row>
    <row r="42" spans="1:7" ht="22.5" x14ac:dyDescent="0.2">
      <c r="A42" s="331" t="s">
        <v>6</v>
      </c>
      <c r="B42" s="320"/>
      <c r="C42" s="199" t="s">
        <v>354</v>
      </c>
      <c r="D42" s="199" t="s">
        <v>355</v>
      </c>
      <c r="E42" s="199" t="s">
        <v>356</v>
      </c>
      <c r="F42" s="199" t="s">
        <v>357</v>
      </c>
      <c r="G42" s="199" t="s">
        <v>358</v>
      </c>
    </row>
    <row r="43" spans="1:7" x14ac:dyDescent="0.2">
      <c r="A43" s="331" t="s">
        <v>6</v>
      </c>
      <c r="B43" s="318" t="s">
        <v>238</v>
      </c>
      <c r="C43" s="108">
        <v>40238</v>
      </c>
      <c r="D43" s="108">
        <v>40360</v>
      </c>
      <c r="E43" s="108"/>
      <c r="F43" s="108"/>
      <c r="G43" s="86" t="s">
        <v>1069</v>
      </c>
    </row>
    <row r="44" spans="1:7" x14ac:dyDescent="0.2">
      <c r="A44" s="331" t="s">
        <v>6</v>
      </c>
      <c r="B44" s="318" t="s">
        <v>714</v>
      </c>
      <c r="C44" s="108" t="s">
        <v>1073</v>
      </c>
      <c r="D44" s="108"/>
      <c r="E44" s="108"/>
      <c r="F44" s="108"/>
      <c r="G44" s="86" t="s">
        <v>1069</v>
      </c>
    </row>
    <row r="45" spans="1:7" x14ac:dyDescent="0.2">
      <c r="A45" s="331" t="s">
        <v>6</v>
      </c>
      <c r="B45" s="318" t="s">
        <v>239</v>
      </c>
      <c r="C45" s="108">
        <v>40466</v>
      </c>
      <c r="D45" s="108">
        <v>40497</v>
      </c>
      <c r="E45" s="108"/>
      <c r="F45" s="108"/>
      <c r="G45" s="86" t="s">
        <v>1069</v>
      </c>
    </row>
    <row r="46" spans="1:7" x14ac:dyDescent="0.2">
      <c r="A46" s="331" t="s">
        <v>6</v>
      </c>
      <c r="B46" s="318" t="s">
        <v>240</v>
      </c>
      <c r="C46" s="108">
        <v>40238</v>
      </c>
      <c r="D46" s="108">
        <v>40299</v>
      </c>
      <c r="E46" s="108"/>
      <c r="F46" s="108"/>
      <c r="G46" s="86" t="s">
        <v>1069</v>
      </c>
    </row>
    <row r="48" spans="1:7" ht="12.75" customHeight="1" x14ac:dyDescent="0.2">
      <c r="A48" s="331" t="s">
        <v>7</v>
      </c>
      <c r="B48" s="436"/>
      <c r="C48" s="437"/>
      <c r="D48" s="438"/>
      <c r="E48" s="31" t="s">
        <v>360</v>
      </c>
      <c r="F48" s="31" t="s">
        <v>361</v>
      </c>
      <c r="G48" s="101"/>
    </row>
    <row r="49" spans="1:7" ht="26.25" customHeight="1" x14ac:dyDescent="0.2">
      <c r="A49" s="331" t="s">
        <v>7</v>
      </c>
      <c r="B49" s="402" t="s">
        <v>703</v>
      </c>
      <c r="C49" s="403"/>
      <c r="D49" s="404"/>
      <c r="E49" s="31"/>
      <c r="F49" s="31" t="s">
        <v>1069</v>
      </c>
      <c r="G49" s="44"/>
    </row>
    <row r="50" spans="1:7" x14ac:dyDescent="0.2">
      <c r="B50" s="301"/>
      <c r="C50" s="301"/>
      <c r="D50" s="301"/>
      <c r="E50" s="95"/>
      <c r="F50" s="95"/>
    </row>
    <row r="51" spans="1:7" x14ac:dyDescent="0.2">
      <c r="A51" s="331" t="s">
        <v>8</v>
      </c>
      <c r="B51" s="489" t="s">
        <v>9</v>
      </c>
      <c r="C51" s="439"/>
      <c r="D51" s="439"/>
      <c r="E51" s="439"/>
      <c r="F51" s="439"/>
      <c r="G51" s="514"/>
    </row>
    <row r="52" spans="1:7" x14ac:dyDescent="0.2">
      <c r="A52" s="331"/>
      <c r="B52" s="467"/>
      <c r="C52" s="515"/>
      <c r="D52" s="515"/>
      <c r="E52" s="515"/>
      <c r="F52" s="515"/>
      <c r="G52" s="516"/>
    </row>
    <row r="54" spans="1:7" ht="15.75" x14ac:dyDescent="0.2">
      <c r="B54" s="517" t="s">
        <v>10</v>
      </c>
      <c r="C54" s="508"/>
    </row>
    <row r="55" spans="1:7" ht="27.75" customHeight="1" x14ac:dyDescent="0.2">
      <c r="A55" s="331" t="s">
        <v>11</v>
      </c>
      <c r="B55" s="455" t="s">
        <v>12</v>
      </c>
      <c r="C55" s="455"/>
      <c r="D55" s="455"/>
      <c r="E55" s="107" t="s">
        <v>1078</v>
      </c>
      <c r="G55" s="27"/>
    </row>
    <row r="57" spans="1:7" x14ac:dyDescent="0.2">
      <c r="A57" s="331" t="s">
        <v>804</v>
      </c>
      <c r="B57" s="436"/>
      <c r="C57" s="437"/>
      <c r="D57" s="438"/>
      <c r="E57" s="31" t="s">
        <v>704</v>
      </c>
      <c r="F57" s="31" t="s">
        <v>13</v>
      </c>
    </row>
    <row r="58" spans="1:7" ht="26.25" customHeight="1" x14ac:dyDescent="0.2">
      <c r="A58" s="331" t="s">
        <v>804</v>
      </c>
      <c r="B58" s="402" t="s">
        <v>803</v>
      </c>
      <c r="C58" s="403"/>
      <c r="D58" s="404"/>
      <c r="E58" s="31">
        <v>66</v>
      </c>
      <c r="F58" s="31" t="s">
        <v>1079</v>
      </c>
    </row>
    <row r="60" spans="1:7" x14ac:dyDescent="0.2">
      <c r="A60" s="331" t="s">
        <v>806</v>
      </c>
      <c r="B60" s="436"/>
      <c r="C60" s="437"/>
      <c r="D60" s="438"/>
      <c r="E60" s="31" t="s">
        <v>704</v>
      </c>
      <c r="F60" s="31" t="s">
        <v>13</v>
      </c>
    </row>
    <row r="61" spans="1:7" ht="27" customHeight="1" x14ac:dyDescent="0.2">
      <c r="A61" s="331" t="s">
        <v>806</v>
      </c>
      <c r="B61" s="402" t="s">
        <v>805</v>
      </c>
      <c r="C61" s="403"/>
      <c r="D61" s="404"/>
      <c r="E61" s="31" t="s">
        <v>1073</v>
      </c>
      <c r="F61" s="31"/>
    </row>
    <row r="62" spans="1:7" x14ac:dyDescent="0.2">
      <c r="B62" s="282"/>
      <c r="C62" s="282"/>
      <c r="D62" s="282"/>
      <c r="E62" s="282"/>
      <c r="F62" s="282"/>
      <c r="G62" s="282"/>
    </row>
    <row r="63" spans="1:7" ht="27.75" customHeight="1" x14ac:dyDescent="0.2">
      <c r="A63" s="331" t="s">
        <v>807</v>
      </c>
      <c r="B63" s="455" t="s">
        <v>705</v>
      </c>
      <c r="C63" s="455"/>
      <c r="D63" s="455"/>
      <c r="E63" s="107" t="s">
        <v>1073</v>
      </c>
      <c r="F63" s="306"/>
      <c r="G63" s="27"/>
    </row>
    <row r="64" spans="1:7" x14ac:dyDescent="0.2">
      <c r="A64" s="331"/>
      <c r="B64" s="306"/>
      <c r="C64" s="306"/>
      <c r="D64" s="306"/>
      <c r="E64" s="306"/>
      <c r="F64" s="306"/>
      <c r="G64" s="27"/>
    </row>
    <row r="65" spans="1:7" ht="26.25" customHeight="1" x14ac:dyDescent="0.2">
      <c r="A65" s="331" t="s">
        <v>808</v>
      </c>
      <c r="B65" s="455" t="s">
        <v>809</v>
      </c>
      <c r="C65" s="455"/>
      <c r="D65" s="455"/>
      <c r="E65" s="107">
        <v>25</v>
      </c>
      <c r="F65" s="306"/>
      <c r="G65" s="27"/>
    </row>
    <row r="66" spans="1:7" x14ac:dyDescent="0.2">
      <c r="A66" s="331"/>
      <c r="B66" s="306"/>
      <c r="C66" s="306"/>
      <c r="D66" s="306"/>
      <c r="E66" s="306"/>
      <c r="F66" s="306"/>
      <c r="G66" s="27"/>
    </row>
    <row r="67" spans="1:7" x14ac:dyDescent="0.2">
      <c r="A67" s="331" t="s">
        <v>810</v>
      </c>
      <c r="B67" s="489" t="s">
        <v>706</v>
      </c>
      <c r="C67" s="439"/>
      <c r="D67" s="439"/>
      <c r="E67" s="439"/>
      <c r="F67" s="439"/>
      <c r="G67" s="514"/>
    </row>
    <row r="68" spans="1:7" x14ac:dyDescent="0.2">
      <c r="A68" s="331"/>
      <c r="B68" s="467"/>
      <c r="C68" s="515"/>
      <c r="D68" s="515"/>
      <c r="E68" s="515"/>
      <c r="F68" s="515"/>
      <c r="G68" s="516"/>
    </row>
  </sheetData>
  <customSheetViews>
    <customSheetView guid="{1F4C7426-C259-4DB4-B710-176988AD592D}">
      <selection sqref="A1:D1"/>
      <pageMargins left="0.75" right="0.75" top="1" bottom="1" header="0.5" footer="0.5"/>
      <pageSetup orientation="portrait" r:id="rId1"/>
      <headerFooter alignWithMargins="0">
        <oddHeader>&amp;CCommon Data Set 2010-11</oddHeader>
        <oddFooter>&amp;C&amp;A&amp;RPage &amp;P</oddFooter>
      </headerFooter>
    </customSheetView>
    <customSheetView guid="{7EBD9242-BBF1-491F-8B1E-69F1D3AEB756}">
      <selection activeCell="E18" sqref="E18"/>
      <pageMargins left="0.75" right="0.75" top="1" bottom="1" header="0.5" footer="0.5"/>
      <pageSetup orientation="portrait" r:id="rId2"/>
      <headerFooter alignWithMargins="0">
        <oddHeader>&amp;CCommon Data Set 2010-11</oddHeader>
        <oddFooter>&amp;C&amp;A&amp;RPage &amp;P</oddFooter>
      </headerFooter>
    </customSheetView>
  </customSheetViews>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pageMargins left="0.75" right="0.75" top="1" bottom="1" header="0.5" footer="0.5"/>
  <pageSetup orientation="portrait" r:id="rId3"/>
  <headerFooter alignWithMargins="0">
    <oddHeader>&amp;CCommon Data Set 2010-11</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workbookViewId="0">
      <selection sqref="A1:D1"/>
    </sheetView>
  </sheetViews>
  <sheetFormatPr defaultRowHeight="12.75" x14ac:dyDescent="0.2"/>
  <cols>
    <col min="1" max="1" width="4.42578125" style="298" customWidth="1"/>
    <col min="2" max="2" width="66.28515625" style="328" customWidth="1"/>
    <col min="3" max="3" width="12.7109375" style="328" customWidth="1"/>
    <col min="4" max="256" width="9.140625" style="328"/>
    <col min="257" max="257" width="4.42578125" style="328" customWidth="1"/>
    <col min="258" max="258" width="66.28515625" style="328" customWidth="1"/>
    <col min="259" max="259" width="12.7109375" style="328" customWidth="1"/>
    <col min="260" max="512" width="9.140625" style="328"/>
    <col min="513" max="513" width="4.42578125" style="328" customWidth="1"/>
    <col min="514" max="514" width="66.28515625" style="328" customWidth="1"/>
    <col min="515" max="515" width="12.7109375" style="328" customWidth="1"/>
    <col min="516" max="768" width="9.140625" style="328"/>
    <col min="769" max="769" width="4.42578125" style="328" customWidth="1"/>
    <col min="770" max="770" width="66.28515625" style="328" customWidth="1"/>
    <col min="771" max="771" width="12.7109375" style="328" customWidth="1"/>
    <col min="772" max="1024" width="9.140625" style="328"/>
    <col min="1025" max="1025" width="4.42578125" style="328" customWidth="1"/>
    <col min="1026" max="1026" width="66.28515625" style="328" customWidth="1"/>
    <col min="1027" max="1027" width="12.7109375" style="328" customWidth="1"/>
    <col min="1028" max="1280" width="9.140625" style="328"/>
    <col min="1281" max="1281" width="4.42578125" style="328" customWidth="1"/>
    <col min="1282" max="1282" width="66.28515625" style="328" customWidth="1"/>
    <col min="1283" max="1283" width="12.7109375" style="328" customWidth="1"/>
    <col min="1284" max="1536" width="9.140625" style="328"/>
    <col min="1537" max="1537" width="4.42578125" style="328" customWidth="1"/>
    <col min="1538" max="1538" width="66.28515625" style="328" customWidth="1"/>
    <col min="1539" max="1539" width="12.7109375" style="328" customWidth="1"/>
    <col min="1540" max="1792" width="9.140625" style="328"/>
    <col min="1793" max="1793" width="4.42578125" style="328" customWidth="1"/>
    <col min="1794" max="1794" width="66.28515625" style="328" customWidth="1"/>
    <col min="1795" max="1795" width="12.7109375" style="328" customWidth="1"/>
    <col min="1796" max="2048" width="9.140625" style="328"/>
    <col min="2049" max="2049" width="4.42578125" style="328" customWidth="1"/>
    <col min="2050" max="2050" width="66.28515625" style="328" customWidth="1"/>
    <col min="2051" max="2051" width="12.7109375" style="328" customWidth="1"/>
    <col min="2052" max="2304" width="9.140625" style="328"/>
    <col min="2305" max="2305" width="4.42578125" style="328" customWidth="1"/>
    <col min="2306" max="2306" width="66.28515625" style="328" customWidth="1"/>
    <col min="2307" max="2307" width="12.7109375" style="328" customWidth="1"/>
    <col min="2308" max="2560" width="9.140625" style="328"/>
    <col min="2561" max="2561" width="4.42578125" style="328" customWidth="1"/>
    <col min="2562" max="2562" width="66.28515625" style="328" customWidth="1"/>
    <col min="2563" max="2563" width="12.7109375" style="328" customWidth="1"/>
    <col min="2564" max="2816" width="9.140625" style="328"/>
    <col min="2817" max="2817" width="4.42578125" style="328" customWidth="1"/>
    <col min="2818" max="2818" width="66.28515625" style="328" customWidth="1"/>
    <col min="2819" max="2819" width="12.7109375" style="328" customWidth="1"/>
    <col min="2820" max="3072" width="9.140625" style="328"/>
    <col min="3073" max="3073" width="4.42578125" style="328" customWidth="1"/>
    <col min="3074" max="3074" width="66.28515625" style="328" customWidth="1"/>
    <col min="3075" max="3075" width="12.7109375" style="328" customWidth="1"/>
    <col min="3076" max="3328" width="9.140625" style="328"/>
    <col min="3329" max="3329" width="4.42578125" style="328" customWidth="1"/>
    <col min="3330" max="3330" width="66.28515625" style="328" customWidth="1"/>
    <col min="3331" max="3331" width="12.7109375" style="328" customWidth="1"/>
    <col min="3332" max="3584" width="9.140625" style="328"/>
    <col min="3585" max="3585" width="4.42578125" style="328" customWidth="1"/>
    <col min="3586" max="3586" width="66.28515625" style="328" customWidth="1"/>
    <col min="3587" max="3587" width="12.7109375" style="328" customWidth="1"/>
    <col min="3588" max="3840" width="9.140625" style="328"/>
    <col min="3841" max="3841" width="4.42578125" style="328" customWidth="1"/>
    <col min="3842" max="3842" width="66.28515625" style="328" customWidth="1"/>
    <col min="3843" max="3843" width="12.7109375" style="328" customWidth="1"/>
    <col min="3844" max="4096" width="9.140625" style="328"/>
    <col min="4097" max="4097" width="4.42578125" style="328" customWidth="1"/>
    <col min="4098" max="4098" width="66.28515625" style="328" customWidth="1"/>
    <col min="4099" max="4099" width="12.7109375" style="328" customWidth="1"/>
    <col min="4100" max="4352" width="9.140625" style="328"/>
    <col min="4353" max="4353" width="4.42578125" style="328" customWidth="1"/>
    <col min="4354" max="4354" width="66.28515625" style="328" customWidth="1"/>
    <col min="4355" max="4355" width="12.7109375" style="328" customWidth="1"/>
    <col min="4356" max="4608" width="9.140625" style="328"/>
    <col min="4609" max="4609" width="4.42578125" style="328" customWidth="1"/>
    <col min="4610" max="4610" width="66.28515625" style="328" customWidth="1"/>
    <col min="4611" max="4611" width="12.7109375" style="328" customWidth="1"/>
    <col min="4612" max="4864" width="9.140625" style="328"/>
    <col min="4865" max="4865" width="4.42578125" style="328" customWidth="1"/>
    <col min="4866" max="4866" width="66.28515625" style="328" customWidth="1"/>
    <col min="4867" max="4867" width="12.7109375" style="328" customWidth="1"/>
    <col min="4868" max="5120" width="9.140625" style="328"/>
    <col min="5121" max="5121" width="4.42578125" style="328" customWidth="1"/>
    <col min="5122" max="5122" width="66.28515625" style="328" customWidth="1"/>
    <col min="5123" max="5123" width="12.7109375" style="328" customWidth="1"/>
    <col min="5124" max="5376" width="9.140625" style="328"/>
    <col min="5377" max="5377" width="4.42578125" style="328" customWidth="1"/>
    <col min="5378" max="5378" width="66.28515625" style="328" customWidth="1"/>
    <col min="5379" max="5379" width="12.7109375" style="328" customWidth="1"/>
    <col min="5380" max="5632" width="9.140625" style="328"/>
    <col min="5633" max="5633" width="4.42578125" style="328" customWidth="1"/>
    <col min="5634" max="5634" width="66.28515625" style="328" customWidth="1"/>
    <col min="5635" max="5635" width="12.7109375" style="328" customWidth="1"/>
    <col min="5636" max="5888" width="9.140625" style="328"/>
    <col min="5889" max="5889" width="4.42578125" style="328" customWidth="1"/>
    <col min="5890" max="5890" width="66.28515625" style="328" customWidth="1"/>
    <col min="5891" max="5891" width="12.7109375" style="328" customWidth="1"/>
    <col min="5892" max="6144" width="9.140625" style="328"/>
    <col min="6145" max="6145" width="4.42578125" style="328" customWidth="1"/>
    <col min="6146" max="6146" width="66.28515625" style="328" customWidth="1"/>
    <col min="6147" max="6147" width="12.7109375" style="328" customWidth="1"/>
    <col min="6148" max="6400" width="9.140625" style="328"/>
    <col min="6401" max="6401" width="4.42578125" style="328" customWidth="1"/>
    <col min="6402" max="6402" width="66.28515625" style="328" customWidth="1"/>
    <col min="6403" max="6403" width="12.7109375" style="328" customWidth="1"/>
    <col min="6404" max="6656" width="9.140625" style="328"/>
    <col min="6657" max="6657" width="4.42578125" style="328" customWidth="1"/>
    <col min="6658" max="6658" width="66.28515625" style="328" customWidth="1"/>
    <col min="6659" max="6659" width="12.7109375" style="328" customWidth="1"/>
    <col min="6660" max="6912" width="9.140625" style="328"/>
    <col min="6913" max="6913" width="4.42578125" style="328" customWidth="1"/>
    <col min="6914" max="6914" width="66.28515625" style="328" customWidth="1"/>
    <col min="6915" max="6915" width="12.7109375" style="328" customWidth="1"/>
    <col min="6916" max="7168" width="9.140625" style="328"/>
    <col min="7169" max="7169" width="4.42578125" style="328" customWidth="1"/>
    <col min="7170" max="7170" width="66.28515625" style="328" customWidth="1"/>
    <col min="7171" max="7171" width="12.7109375" style="328" customWidth="1"/>
    <col min="7172" max="7424" width="9.140625" style="328"/>
    <col min="7425" max="7425" width="4.42578125" style="328" customWidth="1"/>
    <col min="7426" max="7426" width="66.28515625" style="328" customWidth="1"/>
    <col min="7427" max="7427" width="12.7109375" style="328" customWidth="1"/>
    <col min="7428" max="7680" width="9.140625" style="328"/>
    <col min="7681" max="7681" width="4.42578125" style="328" customWidth="1"/>
    <col min="7682" max="7682" width="66.28515625" style="328" customWidth="1"/>
    <col min="7683" max="7683" width="12.7109375" style="328" customWidth="1"/>
    <col min="7684" max="7936" width="9.140625" style="328"/>
    <col min="7937" max="7937" width="4.42578125" style="328" customWidth="1"/>
    <col min="7938" max="7938" width="66.28515625" style="328" customWidth="1"/>
    <col min="7939" max="7939" width="12.7109375" style="328" customWidth="1"/>
    <col min="7940" max="8192" width="9.140625" style="328"/>
    <col min="8193" max="8193" width="4.42578125" style="328" customWidth="1"/>
    <col min="8194" max="8194" width="66.28515625" style="328" customWidth="1"/>
    <col min="8195" max="8195" width="12.7109375" style="328" customWidth="1"/>
    <col min="8196" max="8448" width="9.140625" style="328"/>
    <col min="8449" max="8449" width="4.42578125" style="328" customWidth="1"/>
    <col min="8450" max="8450" width="66.28515625" style="328" customWidth="1"/>
    <col min="8451" max="8451" width="12.7109375" style="328" customWidth="1"/>
    <col min="8452" max="8704" width="9.140625" style="328"/>
    <col min="8705" max="8705" width="4.42578125" style="328" customWidth="1"/>
    <col min="8706" max="8706" width="66.28515625" style="328" customWidth="1"/>
    <col min="8707" max="8707" width="12.7109375" style="328" customWidth="1"/>
    <col min="8708" max="8960" width="9.140625" style="328"/>
    <col min="8961" max="8961" width="4.42578125" style="328" customWidth="1"/>
    <col min="8962" max="8962" width="66.28515625" style="328" customWidth="1"/>
    <col min="8963" max="8963" width="12.7109375" style="328" customWidth="1"/>
    <col min="8964" max="9216" width="9.140625" style="328"/>
    <col min="9217" max="9217" width="4.42578125" style="328" customWidth="1"/>
    <col min="9218" max="9218" width="66.28515625" style="328" customWidth="1"/>
    <col min="9219" max="9219" width="12.7109375" style="328" customWidth="1"/>
    <col min="9220" max="9472" width="9.140625" style="328"/>
    <col min="9473" max="9473" width="4.42578125" style="328" customWidth="1"/>
    <col min="9474" max="9474" width="66.28515625" style="328" customWidth="1"/>
    <col min="9475" max="9475" width="12.7109375" style="328" customWidth="1"/>
    <col min="9476" max="9728" width="9.140625" style="328"/>
    <col min="9729" max="9729" width="4.42578125" style="328" customWidth="1"/>
    <col min="9730" max="9730" width="66.28515625" style="328" customWidth="1"/>
    <col min="9731" max="9731" width="12.7109375" style="328" customWidth="1"/>
    <col min="9732" max="9984" width="9.140625" style="328"/>
    <col min="9985" max="9985" width="4.42578125" style="328" customWidth="1"/>
    <col min="9986" max="9986" width="66.28515625" style="328" customWidth="1"/>
    <col min="9987" max="9987" width="12.7109375" style="328" customWidth="1"/>
    <col min="9988" max="10240" width="9.140625" style="328"/>
    <col min="10241" max="10241" width="4.42578125" style="328" customWidth="1"/>
    <col min="10242" max="10242" width="66.28515625" style="328" customWidth="1"/>
    <col min="10243" max="10243" width="12.7109375" style="328" customWidth="1"/>
    <col min="10244" max="10496" width="9.140625" style="328"/>
    <col min="10497" max="10497" width="4.42578125" style="328" customWidth="1"/>
    <col min="10498" max="10498" width="66.28515625" style="328" customWidth="1"/>
    <col min="10499" max="10499" width="12.7109375" style="328" customWidth="1"/>
    <col min="10500" max="10752" width="9.140625" style="328"/>
    <col min="10753" max="10753" width="4.42578125" style="328" customWidth="1"/>
    <col min="10754" max="10754" width="66.28515625" style="328" customWidth="1"/>
    <col min="10755" max="10755" width="12.7109375" style="328" customWidth="1"/>
    <col min="10756" max="11008" width="9.140625" style="328"/>
    <col min="11009" max="11009" width="4.42578125" style="328" customWidth="1"/>
    <col min="11010" max="11010" width="66.28515625" style="328" customWidth="1"/>
    <col min="11011" max="11011" width="12.7109375" style="328" customWidth="1"/>
    <col min="11012" max="11264" width="9.140625" style="328"/>
    <col min="11265" max="11265" width="4.42578125" style="328" customWidth="1"/>
    <col min="11266" max="11266" width="66.28515625" style="328" customWidth="1"/>
    <col min="11267" max="11267" width="12.7109375" style="328" customWidth="1"/>
    <col min="11268" max="11520" width="9.140625" style="328"/>
    <col min="11521" max="11521" width="4.42578125" style="328" customWidth="1"/>
    <col min="11522" max="11522" width="66.28515625" style="328" customWidth="1"/>
    <col min="11523" max="11523" width="12.7109375" style="328" customWidth="1"/>
    <col min="11524" max="11776" width="9.140625" style="328"/>
    <col min="11777" max="11777" width="4.42578125" style="328" customWidth="1"/>
    <col min="11778" max="11778" width="66.28515625" style="328" customWidth="1"/>
    <col min="11779" max="11779" width="12.7109375" style="328" customWidth="1"/>
    <col min="11780" max="12032" width="9.140625" style="328"/>
    <col min="12033" max="12033" width="4.42578125" style="328" customWidth="1"/>
    <col min="12034" max="12034" width="66.28515625" style="328" customWidth="1"/>
    <col min="12035" max="12035" width="12.7109375" style="328" customWidth="1"/>
    <col min="12036" max="12288" width="9.140625" style="328"/>
    <col min="12289" max="12289" width="4.42578125" style="328" customWidth="1"/>
    <col min="12290" max="12290" width="66.28515625" style="328" customWidth="1"/>
    <col min="12291" max="12291" width="12.7109375" style="328" customWidth="1"/>
    <col min="12292" max="12544" width="9.140625" style="328"/>
    <col min="12545" max="12545" width="4.42578125" style="328" customWidth="1"/>
    <col min="12546" max="12546" width="66.28515625" style="328" customWidth="1"/>
    <col min="12547" max="12547" width="12.7109375" style="328" customWidth="1"/>
    <col min="12548" max="12800" width="9.140625" style="328"/>
    <col min="12801" max="12801" width="4.42578125" style="328" customWidth="1"/>
    <col min="12802" max="12802" width="66.28515625" style="328" customWidth="1"/>
    <col min="12803" max="12803" width="12.7109375" style="328" customWidth="1"/>
    <col min="12804" max="13056" width="9.140625" style="328"/>
    <col min="13057" max="13057" width="4.42578125" style="328" customWidth="1"/>
    <col min="13058" max="13058" width="66.28515625" style="328" customWidth="1"/>
    <col min="13059" max="13059" width="12.7109375" style="328" customWidth="1"/>
    <col min="13060" max="13312" width="9.140625" style="328"/>
    <col min="13313" max="13313" width="4.42578125" style="328" customWidth="1"/>
    <col min="13314" max="13314" width="66.28515625" style="328" customWidth="1"/>
    <col min="13315" max="13315" width="12.7109375" style="328" customWidth="1"/>
    <col min="13316" max="13568" width="9.140625" style="328"/>
    <col min="13569" max="13569" width="4.42578125" style="328" customWidth="1"/>
    <col min="13570" max="13570" width="66.28515625" style="328" customWidth="1"/>
    <col min="13571" max="13571" width="12.7109375" style="328" customWidth="1"/>
    <col min="13572" max="13824" width="9.140625" style="328"/>
    <col min="13825" max="13825" width="4.42578125" style="328" customWidth="1"/>
    <col min="13826" max="13826" width="66.28515625" style="328" customWidth="1"/>
    <col min="13827" max="13827" width="12.7109375" style="328" customWidth="1"/>
    <col min="13828" max="14080" width="9.140625" style="328"/>
    <col min="14081" max="14081" width="4.42578125" style="328" customWidth="1"/>
    <col min="14082" max="14082" width="66.28515625" style="328" customWidth="1"/>
    <col min="14083" max="14083" width="12.7109375" style="328" customWidth="1"/>
    <col min="14084" max="14336" width="9.140625" style="328"/>
    <col min="14337" max="14337" width="4.42578125" style="328" customWidth="1"/>
    <col min="14338" max="14338" width="66.28515625" style="328" customWidth="1"/>
    <col min="14339" max="14339" width="12.7109375" style="328" customWidth="1"/>
    <col min="14340" max="14592" width="9.140625" style="328"/>
    <col min="14593" max="14593" width="4.42578125" style="328" customWidth="1"/>
    <col min="14594" max="14594" width="66.28515625" style="328" customWidth="1"/>
    <col min="14595" max="14595" width="12.7109375" style="328" customWidth="1"/>
    <col min="14596" max="14848" width="9.140625" style="328"/>
    <col min="14849" max="14849" width="4.42578125" style="328" customWidth="1"/>
    <col min="14850" max="14850" width="66.28515625" style="328" customWidth="1"/>
    <col min="14851" max="14851" width="12.7109375" style="328" customWidth="1"/>
    <col min="14852" max="15104" width="9.140625" style="328"/>
    <col min="15105" max="15105" width="4.42578125" style="328" customWidth="1"/>
    <col min="15106" max="15106" width="66.28515625" style="328" customWidth="1"/>
    <col min="15107" max="15107" width="12.7109375" style="328" customWidth="1"/>
    <col min="15108" max="15360" width="9.140625" style="328"/>
    <col min="15361" max="15361" width="4.42578125" style="328" customWidth="1"/>
    <col min="15362" max="15362" width="66.28515625" style="328" customWidth="1"/>
    <col min="15363" max="15363" width="12.7109375" style="328" customWidth="1"/>
    <col min="15364" max="15616" width="9.140625" style="328"/>
    <col min="15617" max="15617" width="4.42578125" style="328" customWidth="1"/>
    <col min="15618" max="15618" width="66.28515625" style="328" customWidth="1"/>
    <col min="15619" max="15619" width="12.7109375" style="328" customWidth="1"/>
    <col min="15620" max="15872" width="9.140625" style="328"/>
    <col min="15873" max="15873" width="4.42578125" style="328" customWidth="1"/>
    <col min="15874" max="15874" width="66.28515625" style="328" customWidth="1"/>
    <col min="15875" max="15875" width="12.7109375" style="328" customWidth="1"/>
    <col min="15876" max="16128" width="9.140625" style="328"/>
    <col min="16129" max="16129" width="4.42578125" style="328" customWidth="1"/>
    <col min="16130" max="16130" width="66.28515625" style="328" customWidth="1"/>
    <col min="16131" max="16131" width="12.7109375" style="328" customWidth="1"/>
    <col min="16132" max="16384" width="9.140625" style="328"/>
  </cols>
  <sheetData>
    <row r="1" spans="1:3" ht="18" x14ac:dyDescent="0.2">
      <c r="A1" s="397" t="s">
        <v>784</v>
      </c>
      <c r="B1" s="397"/>
      <c r="C1" s="397"/>
    </row>
    <row r="2" spans="1:3" ht="28.5" customHeight="1" x14ac:dyDescent="0.2">
      <c r="A2" s="331" t="s">
        <v>541</v>
      </c>
      <c r="B2" s="521" t="s">
        <v>785</v>
      </c>
      <c r="C2" s="522"/>
    </row>
    <row r="3" spans="1:3" x14ac:dyDescent="0.2">
      <c r="A3" s="331" t="s">
        <v>541</v>
      </c>
      <c r="B3" s="318" t="s">
        <v>786</v>
      </c>
      <c r="C3" s="384" t="s">
        <v>1064</v>
      </c>
    </row>
    <row r="4" spans="1:3" x14ac:dyDescent="0.2">
      <c r="A4" s="331" t="s">
        <v>541</v>
      </c>
      <c r="B4" s="194" t="s">
        <v>318</v>
      </c>
      <c r="C4" s="384" t="s">
        <v>1064</v>
      </c>
    </row>
    <row r="5" spans="1:3" x14ac:dyDescent="0.2">
      <c r="A5" s="331" t="s">
        <v>541</v>
      </c>
      <c r="B5" s="318" t="s">
        <v>787</v>
      </c>
      <c r="C5" s="384"/>
    </row>
    <row r="6" spans="1:3" x14ac:dyDescent="0.2">
      <c r="A6" s="331" t="s">
        <v>541</v>
      </c>
      <c r="B6" s="318" t="s">
        <v>788</v>
      </c>
      <c r="C6" s="384" t="s">
        <v>1064</v>
      </c>
    </row>
    <row r="7" spans="1:3" x14ac:dyDescent="0.2">
      <c r="A7" s="331" t="s">
        <v>541</v>
      </c>
      <c r="B7" s="318" t="s">
        <v>789</v>
      </c>
      <c r="C7" s="384" t="s">
        <v>1064</v>
      </c>
    </row>
    <row r="8" spans="1:3" x14ac:dyDescent="0.2">
      <c r="A8" s="331" t="s">
        <v>541</v>
      </c>
      <c r="B8" s="318" t="s">
        <v>790</v>
      </c>
      <c r="C8" s="384" t="s">
        <v>1064</v>
      </c>
    </row>
    <row r="9" spans="1:3" x14ac:dyDescent="0.2">
      <c r="A9" s="331" t="s">
        <v>541</v>
      </c>
      <c r="B9" s="318" t="s">
        <v>791</v>
      </c>
      <c r="C9" s="384" t="s">
        <v>1064</v>
      </c>
    </row>
    <row r="10" spans="1:3" x14ac:dyDescent="0.2">
      <c r="A10" s="331" t="s">
        <v>541</v>
      </c>
      <c r="B10" s="318" t="s">
        <v>683</v>
      </c>
      <c r="C10" s="384" t="s">
        <v>1064</v>
      </c>
    </row>
    <row r="11" spans="1:3" x14ac:dyDescent="0.2">
      <c r="A11" s="331" t="s">
        <v>541</v>
      </c>
      <c r="B11" s="318" t="s">
        <v>684</v>
      </c>
      <c r="C11" s="384"/>
    </row>
    <row r="12" spans="1:3" x14ac:dyDescent="0.2">
      <c r="A12" s="331" t="s">
        <v>541</v>
      </c>
      <c r="B12" s="318" t="s">
        <v>685</v>
      </c>
      <c r="C12" s="384" t="s">
        <v>1064</v>
      </c>
    </row>
    <row r="13" spans="1:3" x14ac:dyDescent="0.2">
      <c r="A13" s="331" t="s">
        <v>541</v>
      </c>
      <c r="B13" s="318" t="s">
        <v>686</v>
      </c>
      <c r="C13" s="384" t="s">
        <v>1064</v>
      </c>
    </row>
    <row r="14" spans="1:3" x14ac:dyDescent="0.2">
      <c r="A14" s="331" t="s">
        <v>541</v>
      </c>
      <c r="B14" s="318" t="s">
        <v>687</v>
      </c>
      <c r="C14" s="384" t="s">
        <v>1064</v>
      </c>
    </row>
    <row r="15" spans="1:3" x14ac:dyDescent="0.2">
      <c r="A15" s="331" t="s">
        <v>541</v>
      </c>
      <c r="B15" s="318" t="s">
        <v>688</v>
      </c>
      <c r="C15" s="384"/>
    </row>
    <row r="16" spans="1:3" x14ac:dyDescent="0.2">
      <c r="A16" s="331" t="s">
        <v>541</v>
      </c>
      <c r="B16" s="318" t="s">
        <v>689</v>
      </c>
      <c r="C16" s="384"/>
    </row>
    <row r="17" spans="1:3" x14ac:dyDescent="0.2">
      <c r="A17" s="331" t="s">
        <v>541</v>
      </c>
      <c r="B17" s="318" t="s">
        <v>690</v>
      </c>
      <c r="C17" s="384" t="s">
        <v>1064</v>
      </c>
    </row>
    <row r="18" spans="1:3" x14ac:dyDescent="0.2">
      <c r="A18" s="331" t="s">
        <v>541</v>
      </c>
      <c r="B18" s="318" t="s">
        <v>691</v>
      </c>
      <c r="C18" s="384" t="s">
        <v>1064</v>
      </c>
    </row>
    <row r="19" spans="1:3" x14ac:dyDescent="0.2">
      <c r="A19" s="331" t="s">
        <v>541</v>
      </c>
      <c r="B19" s="318" t="s">
        <v>692</v>
      </c>
      <c r="C19" s="384"/>
    </row>
    <row r="20" spans="1:3" x14ac:dyDescent="0.2">
      <c r="A20" s="331" t="s">
        <v>541</v>
      </c>
      <c r="B20" s="78" t="s">
        <v>693</v>
      </c>
      <c r="C20" s="384"/>
    </row>
    <row r="21" spans="1:3" x14ac:dyDescent="0.2">
      <c r="B21" s="523"/>
      <c r="C21" s="476"/>
    </row>
    <row r="22" spans="1:3" x14ac:dyDescent="0.2">
      <c r="B22" s="282"/>
      <c r="C22" s="282"/>
    </row>
    <row r="23" spans="1:3" x14ac:dyDescent="0.2">
      <c r="A23" s="331" t="s">
        <v>542</v>
      </c>
      <c r="B23" s="3" t="s">
        <v>725</v>
      </c>
    </row>
    <row r="25" spans="1:3" ht="24.75" customHeight="1" x14ac:dyDescent="0.2">
      <c r="A25" s="315" t="s">
        <v>543</v>
      </c>
      <c r="B25" s="306" t="s">
        <v>694</v>
      </c>
      <c r="C25" s="306"/>
    </row>
    <row r="26" spans="1:3" x14ac:dyDescent="0.2">
      <c r="A26" s="315" t="s">
        <v>543</v>
      </c>
      <c r="B26" s="318" t="s">
        <v>695</v>
      </c>
      <c r="C26" s="384" t="s">
        <v>1064</v>
      </c>
    </row>
    <row r="27" spans="1:3" x14ac:dyDescent="0.2">
      <c r="A27" s="315" t="s">
        <v>543</v>
      </c>
      <c r="B27" s="318" t="s">
        <v>696</v>
      </c>
      <c r="C27" s="384"/>
    </row>
    <row r="28" spans="1:3" x14ac:dyDescent="0.2">
      <c r="A28" s="315" t="s">
        <v>543</v>
      </c>
      <c r="B28" s="318" t="s">
        <v>697</v>
      </c>
      <c r="C28" s="384" t="s">
        <v>1064</v>
      </c>
    </row>
    <row r="29" spans="1:3" x14ac:dyDescent="0.2">
      <c r="A29" s="315" t="s">
        <v>543</v>
      </c>
      <c r="B29" s="318" t="s">
        <v>698</v>
      </c>
      <c r="C29" s="384"/>
    </row>
    <row r="30" spans="1:3" x14ac:dyDescent="0.2">
      <c r="A30" s="315" t="s">
        <v>543</v>
      </c>
      <c r="B30" s="318" t="s">
        <v>895</v>
      </c>
      <c r="C30" s="384" t="s">
        <v>1064</v>
      </c>
    </row>
    <row r="31" spans="1:3" x14ac:dyDescent="0.2">
      <c r="A31" s="315" t="s">
        <v>543</v>
      </c>
      <c r="B31" s="318" t="s">
        <v>699</v>
      </c>
      <c r="C31" s="384" t="s">
        <v>1064</v>
      </c>
    </row>
    <row r="32" spans="1:3" x14ac:dyDescent="0.2">
      <c r="A32" s="315" t="s">
        <v>543</v>
      </c>
      <c r="B32" s="318" t="s">
        <v>891</v>
      </c>
      <c r="C32" s="384" t="s">
        <v>1064</v>
      </c>
    </row>
    <row r="33" spans="1:3" x14ac:dyDescent="0.2">
      <c r="A33" s="315" t="s">
        <v>543</v>
      </c>
      <c r="B33" s="318" t="s">
        <v>700</v>
      </c>
      <c r="C33" s="384"/>
    </row>
    <row r="34" spans="1:3" x14ac:dyDescent="0.2">
      <c r="A34" s="315" t="s">
        <v>543</v>
      </c>
      <c r="B34" s="318" t="s">
        <v>701</v>
      </c>
      <c r="C34" s="384" t="s">
        <v>1064</v>
      </c>
    </row>
    <row r="35" spans="1:3" x14ac:dyDescent="0.2">
      <c r="A35" s="315" t="s">
        <v>543</v>
      </c>
      <c r="B35" s="318" t="s">
        <v>702</v>
      </c>
      <c r="C35" s="384" t="s">
        <v>1064</v>
      </c>
    </row>
    <row r="36" spans="1:3" x14ac:dyDescent="0.2">
      <c r="A36" s="315" t="s">
        <v>543</v>
      </c>
      <c r="B36" s="78" t="s">
        <v>198</v>
      </c>
      <c r="C36" s="384" t="s">
        <v>1064</v>
      </c>
    </row>
    <row r="37" spans="1:3" x14ac:dyDescent="0.2">
      <c r="B37" s="524"/>
      <c r="C37" s="525"/>
    </row>
    <row r="39" spans="1:3" ht="28.5" x14ac:dyDescent="0.2">
      <c r="B39" s="244" t="s">
        <v>550</v>
      </c>
    </row>
  </sheetData>
  <customSheetViews>
    <customSheetView guid="{1F4C7426-C259-4DB4-B710-176988AD592D}">
      <selection sqref="A1:D1"/>
      <pageMargins left="0.75" right="0.75" top="1" bottom="1" header="0.5" footer="0.5"/>
      <pageSetup orientation="portrait" r:id="rId1"/>
      <headerFooter alignWithMargins="0">
        <oddHeader>&amp;CCommon Data Set 2010-11</oddHeader>
        <oddFooter>&amp;C&amp;A&amp;RPage &amp;P</oddFooter>
      </headerFooter>
    </customSheetView>
    <customSheetView guid="{7EBD9242-BBF1-491F-8B1E-69F1D3AEB756}">
      <selection activeCell="C51" sqref="C51"/>
      <pageMargins left="0.75" right="0.75" top="1" bottom="1" header="0.5" footer="0.5"/>
      <pageSetup orientation="portrait" r:id="rId2"/>
      <headerFooter alignWithMargins="0">
        <oddHeader>&amp;CCommon Data Set 2010-11</oddHeader>
        <oddFooter>&amp;C&amp;A&amp;RPage &amp;P</oddFooter>
      </headerFooter>
    </customSheetView>
  </customSheetViews>
  <mergeCells count="4">
    <mergeCell ref="A1:C1"/>
    <mergeCell ref="B2:C2"/>
    <mergeCell ref="B21:C21"/>
    <mergeCell ref="B37:C37"/>
  </mergeCells>
  <pageMargins left="0.75" right="0.75" top="1" bottom="1" header="0.5" footer="0.5"/>
  <pageSetup orientation="portrait" r:id="rId3"/>
  <headerFooter alignWithMargins="0">
    <oddHeader>&amp;CCommon Data Set 2010-11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workbookViewId="0">
      <selection sqref="A1:D1"/>
    </sheetView>
  </sheetViews>
  <sheetFormatPr defaultRowHeight="12.75" x14ac:dyDescent="0.2"/>
  <cols>
    <col min="1" max="1" width="3.85546875" style="298" customWidth="1"/>
    <col min="2" max="2" width="27" style="328" customWidth="1"/>
    <col min="3" max="3" width="10.42578125" style="328" customWidth="1"/>
    <col min="4" max="4" width="10.7109375" style="328" customWidth="1"/>
    <col min="5" max="5" width="17.42578125" style="328" customWidth="1"/>
    <col min="6" max="6" width="15" style="328" customWidth="1"/>
    <col min="7" max="16384" width="9.140625" style="328"/>
  </cols>
  <sheetData>
    <row r="1" spans="1:6" ht="18" x14ac:dyDescent="0.2">
      <c r="A1" s="397" t="s">
        <v>811</v>
      </c>
      <c r="B1" s="397"/>
      <c r="C1" s="397"/>
      <c r="D1" s="397"/>
      <c r="E1" s="398"/>
      <c r="F1" s="398"/>
    </row>
    <row r="3" spans="1:6" ht="28.5" customHeight="1" x14ac:dyDescent="0.2">
      <c r="A3" s="331" t="s">
        <v>303</v>
      </c>
      <c r="B3" s="537" t="s">
        <v>87</v>
      </c>
      <c r="C3" s="537"/>
      <c r="D3" s="537"/>
      <c r="E3" s="538"/>
      <c r="F3" s="538"/>
    </row>
    <row r="4" spans="1:6" ht="38.25" x14ac:dyDescent="0.2">
      <c r="A4" s="331" t="s">
        <v>303</v>
      </c>
      <c r="B4" s="496"/>
      <c r="C4" s="476"/>
      <c r="D4" s="476"/>
      <c r="E4" s="115" t="s">
        <v>481</v>
      </c>
      <c r="F4" s="110" t="s">
        <v>213</v>
      </c>
    </row>
    <row r="5" spans="1:6" ht="39.75" customHeight="1" x14ac:dyDescent="0.2">
      <c r="A5" s="331" t="s">
        <v>303</v>
      </c>
      <c r="B5" s="506" t="s">
        <v>319</v>
      </c>
      <c r="C5" s="483"/>
      <c r="D5" s="483"/>
      <c r="E5" s="360">
        <v>1.4E-2</v>
      </c>
      <c r="F5" s="361">
        <v>2.3E-2</v>
      </c>
    </row>
    <row r="6" spans="1:6" x14ac:dyDescent="0.2">
      <c r="A6" s="331" t="s">
        <v>303</v>
      </c>
      <c r="B6" s="393" t="s">
        <v>812</v>
      </c>
      <c r="C6" s="476"/>
      <c r="D6" s="476"/>
      <c r="E6" s="362">
        <v>3.7864445285876562E-2</v>
      </c>
      <c r="F6" s="363">
        <v>3.2684178743961352E-2</v>
      </c>
    </row>
    <row r="7" spans="1:6" x14ac:dyDescent="0.2">
      <c r="A7" s="331" t="s">
        <v>303</v>
      </c>
      <c r="B7" s="393" t="s">
        <v>813</v>
      </c>
      <c r="C7" s="476"/>
      <c r="D7" s="476"/>
      <c r="E7" s="362">
        <v>5.9259259259259262E-2</v>
      </c>
      <c r="F7" s="363">
        <v>2.6143790849673203E-2</v>
      </c>
    </row>
    <row r="8" spans="1:6" ht="24.75" customHeight="1" x14ac:dyDescent="0.2">
      <c r="A8" s="331" t="s">
        <v>303</v>
      </c>
      <c r="B8" s="393" t="s">
        <v>814</v>
      </c>
      <c r="C8" s="476"/>
      <c r="D8" s="476"/>
      <c r="E8" s="364">
        <v>0.43</v>
      </c>
      <c r="F8" s="361">
        <v>0.12</v>
      </c>
    </row>
    <row r="9" spans="1:6" x14ac:dyDescent="0.2">
      <c r="A9" s="331" t="s">
        <v>303</v>
      </c>
      <c r="B9" s="393" t="s">
        <v>815</v>
      </c>
      <c r="C9" s="476"/>
      <c r="D9" s="476"/>
      <c r="E9" s="364">
        <v>0.56999999999999995</v>
      </c>
      <c r="F9" s="361">
        <v>0.88</v>
      </c>
    </row>
    <row r="10" spans="1:6" x14ac:dyDescent="0.2">
      <c r="A10" s="331" t="s">
        <v>303</v>
      </c>
      <c r="B10" s="393" t="s">
        <v>816</v>
      </c>
      <c r="C10" s="476"/>
      <c r="D10" s="476"/>
      <c r="E10" s="364">
        <v>3.0000000000000001E-3</v>
      </c>
      <c r="F10" s="361">
        <v>0.222</v>
      </c>
    </row>
    <row r="11" spans="1:6" x14ac:dyDescent="0.2">
      <c r="A11" s="331" t="s">
        <v>303</v>
      </c>
      <c r="B11" s="393" t="s">
        <v>817</v>
      </c>
      <c r="C11" s="476"/>
      <c r="D11" s="476"/>
      <c r="E11" s="365">
        <v>18</v>
      </c>
      <c r="F11" s="365">
        <v>22</v>
      </c>
    </row>
    <row r="12" spans="1:6" x14ac:dyDescent="0.2">
      <c r="A12" s="331" t="s">
        <v>303</v>
      </c>
      <c r="B12" s="393" t="s">
        <v>818</v>
      </c>
      <c r="C12" s="476"/>
      <c r="D12" s="476"/>
      <c r="E12" s="365">
        <v>18</v>
      </c>
      <c r="F12" s="365">
        <v>23</v>
      </c>
    </row>
    <row r="14" spans="1:6" x14ac:dyDescent="0.2">
      <c r="A14" s="331" t="s">
        <v>302</v>
      </c>
      <c r="B14" s="528" t="s">
        <v>482</v>
      </c>
      <c r="C14" s="399"/>
      <c r="D14" s="399"/>
      <c r="E14" s="536"/>
      <c r="F14" s="536"/>
    </row>
    <row r="15" spans="1:6" x14ac:dyDescent="0.2">
      <c r="A15" s="331" t="s">
        <v>302</v>
      </c>
      <c r="B15" s="254" t="s">
        <v>477</v>
      </c>
      <c r="C15" s="86" t="s">
        <v>1064</v>
      </c>
      <c r="D15" s="283"/>
      <c r="E15" s="317"/>
      <c r="F15" s="317"/>
    </row>
    <row r="16" spans="1:6" x14ac:dyDescent="0.2">
      <c r="A16" s="331" t="s">
        <v>302</v>
      </c>
      <c r="B16" s="285" t="s">
        <v>819</v>
      </c>
      <c r="C16" s="86" t="s">
        <v>1064</v>
      </c>
    </row>
    <row r="17" spans="1:3" x14ac:dyDescent="0.2">
      <c r="A17" s="331" t="s">
        <v>302</v>
      </c>
      <c r="B17" s="285" t="s">
        <v>820</v>
      </c>
      <c r="C17" s="86" t="s">
        <v>1064</v>
      </c>
    </row>
    <row r="18" spans="1:3" x14ac:dyDescent="0.2">
      <c r="A18" s="331" t="s">
        <v>302</v>
      </c>
      <c r="B18" s="285" t="s">
        <v>274</v>
      </c>
      <c r="C18" s="86" t="s">
        <v>1064</v>
      </c>
    </row>
    <row r="19" spans="1:3" x14ac:dyDescent="0.2">
      <c r="A19" s="331" t="s">
        <v>302</v>
      </c>
      <c r="B19" s="285" t="s">
        <v>275</v>
      </c>
      <c r="C19" s="86" t="s">
        <v>1064</v>
      </c>
    </row>
    <row r="20" spans="1:3" ht="25.5" x14ac:dyDescent="0.2">
      <c r="A20" s="331" t="s">
        <v>302</v>
      </c>
      <c r="B20" s="235" t="s">
        <v>478</v>
      </c>
      <c r="C20" s="86" t="s">
        <v>1064</v>
      </c>
    </row>
    <row r="21" spans="1:3" x14ac:dyDescent="0.2">
      <c r="A21" s="331" t="s">
        <v>302</v>
      </c>
      <c r="B21" s="285" t="s">
        <v>276</v>
      </c>
      <c r="C21" s="86" t="s">
        <v>1064</v>
      </c>
    </row>
    <row r="22" spans="1:3" x14ac:dyDescent="0.2">
      <c r="A22" s="331" t="s">
        <v>302</v>
      </c>
      <c r="B22" s="285" t="s">
        <v>277</v>
      </c>
      <c r="C22" s="86" t="s">
        <v>1064</v>
      </c>
    </row>
    <row r="23" spans="1:3" x14ac:dyDescent="0.2">
      <c r="A23" s="331" t="s">
        <v>302</v>
      </c>
      <c r="B23" s="285" t="s">
        <v>278</v>
      </c>
      <c r="C23" s="86" t="s">
        <v>1080</v>
      </c>
    </row>
    <row r="24" spans="1:3" x14ac:dyDescent="0.2">
      <c r="A24" s="331" t="s">
        <v>302</v>
      </c>
      <c r="B24" s="296" t="s">
        <v>479</v>
      </c>
      <c r="C24" s="86"/>
    </row>
    <row r="25" spans="1:3" x14ac:dyDescent="0.2">
      <c r="A25" s="331" t="s">
        <v>302</v>
      </c>
      <c r="B25" s="285" t="s">
        <v>279</v>
      </c>
      <c r="C25" s="86" t="s">
        <v>1064</v>
      </c>
    </row>
    <row r="26" spans="1:3" x14ac:dyDescent="0.2">
      <c r="A26" s="331" t="s">
        <v>302</v>
      </c>
      <c r="B26" s="285" t="s">
        <v>280</v>
      </c>
      <c r="C26" s="86"/>
    </row>
    <row r="27" spans="1:3" x14ac:dyDescent="0.2">
      <c r="A27" s="331" t="s">
        <v>302</v>
      </c>
      <c r="B27" s="285" t="s">
        <v>281</v>
      </c>
      <c r="C27" s="86"/>
    </row>
    <row r="28" spans="1:3" x14ac:dyDescent="0.2">
      <c r="A28" s="331" t="s">
        <v>302</v>
      </c>
      <c r="B28" s="285" t="s">
        <v>282</v>
      </c>
      <c r="C28" s="86" t="s">
        <v>1064</v>
      </c>
    </row>
    <row r="29" spans="1:3" x14ac:dyDescent="0.2">
      <c r="A29" s="331" t="s">
        <v>302</v>
      </c>
      <c r="B29" s="285" t="s">
        <v>283</v>
      </c>
      <c r="C29" s="86" t="s">
        <v>1064</v>
      </c>
    </row>
    <row r="30" spans="1:3" x14ac:dyDescent="0.2">
      <c r="A30" s="331" t="s">
        <v>302</v>
      </c>
      <c r="B30" s="285" t="s">
        <v>284</v>
      </c>
      <c r="C30" s="86" t="s">
        <v>1064</v>
      </c>
    </row>
    <row r="31" spans="1:3" x14ac:dyDescent="0.2">
      <c r="A31" s="331" t="s">
        <v>302</v>
      </c>
      <c r="B31" s="285" t="s">
        <v>285</v>
      </c>
      <c r="C31" s="86" t="s">
        <v>1064</v>
      </c>
    </row>
    <row r="32" spans="1:3" x14ac:dyDescent="0.2">
      <c r="A32" s="331" t="s">
        <v>302</v>
      </c>
      <c r="B32" s="285" t="s">
        <v>286</v>
      </c>
      <c r="C32" s="86"/>
    </row>
    <row r="33" spans="1:8" x14ac:dyDescent="0.2">
      <c r="A33" s="331" t="s">
        <v>302</v>
      </c>
      <c r="B33" s="285" t="s">
        <v>287</v>
      </c>
      <c r="C33" s="86" t="s">
        <v>1064</v>
      </c>
    </row>
    <row r="34" spans="1:8" x14ac:dyDescent="0.2">
      <c r="A34" s="331" t="s">
        <v>302</v>
      </c>
      <c r="B34" s="285" t="s">
        <v>288</v>
      </c>
      <c r="C34" s="86"/>
    </row>
    <row r="35" spans="1:8" x14ac:dyDescent="0.2">
      <c r="A35" s="331" t="s">
        <v>302</v>
      </c>
      <c r="B35" s="285" t="s">
        <v>289</v>
      </c>
      <c r="C35" s="86" t="s">
        <v>1064</v>
      </c>
    </row>
    <row r="37" spans="1:8" x14ac:dyDescent="0.2">
      <c r="A37" s="331" t="s">
        <v>301</v>
      </c>
      <c r="B37" s="530" t="s">
        <v>726</v>
      </c>
      <c r="C37" s="515"/>
      <c r="D37" s="515"/>
      <c r="E37" s="531"/>
      <c r="F37" s="532"/>
      <c r="G37" s="178"/>
    </row>
    <row r="38" spans="1:8" s="111" customFormat="1" ht="25.5" x14ac:dyDescent="0.2">
      <c r="A38" s="331" t="s">
        <v>301</v>
      </c>
      <c r="B38" s="112"/>
      <c r="C38" s="533" t="s">
        <v>486</v>
      </c>
      <c r="D38" s="533"/>
      <c r="E38" s="113" t="s">
        <v>488</v>
      </c>
      <c r="F38" s="534" t="s">
        <v>487</v>
      </c>
      <c r="G38" s="535"/>
      <c r="H38" s="114"/>
    </row>
    <row r="39" spans="1:8" x14ac:dyDescent="0.2">
      <c r="A39" s="331" t="s">
        <v>301</v>
      </c>
      <c r="B39" s="75" t="s">
        <v>483</v>
      </c>
      <c r="C39" s="526" t="s">
        <v>1064</v>
      </c>
      <c r="D39" s="527"/>
      <c r="E39" s="196"/>
      <c r="F39" s="402"/>
      <c r="G39" s="404"/>
      <c r="H39" s="305"/>
    </row>
    <row r="40" spans="1:8" x14ac:dyDescent="0.2">
      <c r="A40" s="331" t="s">
        <v>301</v>
      </c>
      <c r="B40" s="75" t="s">
        <v>484</v>
      </c>
      <c r="C40" s="526"/>
      <c r="D40" s="527"/>
      <c r="E40" s="196"/>
      <c r="F40" s="402"/>
      <c r="G40" s="404"/>
      <c r="H40" s="305"/>
    </row>
    <row r="41" spans="1:8" x14ac:dyDescent="0.2">
      <c r="A41" s="331" t="s">
        <v>301</v>
      </c>
      <c r="B41" s="75" t="s">
        <v>485</v>
      </c>
      <c r="C41" s="526" t="s">
        <v>1064</v>
      </c>
      <c r="D41" s="527"/>
      <c r="E41" s="196"/>
      <c r="F41" s="402"/>
      <c r="G41" s="404"/>
      <c r="H41" s="305"/>
    </row>
    <row r="43" spans="1:8" ht="26.25" customHeight="1" x14ac:dyDescent="0.2">
      <c r="A43" s="331" t="s">
        <v>300</v>
      </c>
      <c r="B43" s="528" t="s">
        <v>430</v>
      </c>
      <c r="C43" s="399"/>
      <c r="D43" s="399"/>
      <c r="E43" s="399"/>
      <c r="F43" s="399"/>
    </row>
    <row r="44" spans="1:8" x14ac:dyDescent="0.2">
      <c r="A44" s="331" t="s">
        <v>300</v>
      </c>
      <c r="B44" s="285" t="s">
        <v>290</v>
      </c>
      <c r="C44" s="86" t="s">
        <v>1064</v>
      </c>
    </row>
    <row r="45" spans="1:8" x14ac:dyDescent="0.2">
      <c r="A45" s="331" t="s">
        <v>300</v>
      </c>
      <c r="B45" s="285" t="s">
        <v>291</v>
      </c>
      <c r="C45" s="86"/>
    </row>
    <row r="46" spans="1:8" x14ac:dyDescent="0.2">
      <c r="A46" s="331" t="s">
        <v>300</v>
      </c>
      <c r="B46" s="285" t="s">
        <v>292</v>
      </c>
      <c r="C46" s="86"/>
    </row>
    <row r="47" spans="1:8" ht="25.5" x14ac:dyDescent="0.2">
      <c r="A47" s="331" t="s">
        <v>300</v>
      </c>
      <c r="B47" s="285" t="s">
        <v>293</v>
      </c>
      <c r="C47" s="86" t="s">
        <v>1064</v>
      </c>
    </row>
    <row r="48" spans="1:8" x14ac:dyDescent="0.2">
      <c r="A48" s="331" t="s">
        <v>300</v>
      </c>
      <c r="B48" s="285" t="s">
        <v>294</v>
      </c>
      <c r="C48" s="86" t="s">
        <v>1064</v>
      </c>
    </row>
    <row r="49" spans="1:4" ht="27.75" customHeight="1" x14ac:dyDescent="0.2">
      <c r="A49" s="331" t="s">
        <v>300</v>
      </c>
      <c r="B49" s="285" t="s">
        <v>295</v>
      </c>
      <c r="C49" s="86" t="s">
        <v>1064</v>
      </c>
    </row>
    <row r="50" spans="1:4" ht="24.75" customHeight="1" x14ac:dyDescent="0.2">
      <c r="A50" s="331" t="s">
        <v>300</v>
      </c>
      <c r="B50" s="285" t="s">
        <v>296</v>
      </c>
      <c r="C50" s="86"/>
    </row>
    <row r="51" spans="1:4" x14ac:dyDescent="0.2">
      <c r="A51" s="331" t="s">
        <v>300</v>
      </c>
      <c r="B51" s="285" t="s">
        <v>297</v>
      </c>
      <c r="C51" s="86"/>
    </row>
    <row r="52" spans="1:4" x14ac:dyDescent="0.2">
      <c r="A52" s="331" t="s">
        <v>300</v>
      </c>
      <c r="B52" s="285" t="s">
        <v>298</v>
      </c>
      <c r="C52" s="86"/>
    </row>
    <row r="53" spans="1:4" x14ac:dyDescent="0.2">
      <c r="A53" s="331" t="s">
        <v>300</v>
      </c>
      <c r="B53" s="296" t="s">
        <v>120</v>
      </c>
      <c r="C53" s="86" t="s">
        <v>1064</v>
      </c>
    </row>
    <row r="54" spans="1:4" x14ac:dyDescent="0.2">
      <c r="A54" s="331" t="s">
        <v>300</v>
      </c>
      <c r="B54" s="262" t="s">
        <v>121</v>
      </c>
      <c r="C54" s="86"/>
    </row>
    <row r="55" spans="1:4" ht="15.75" customHeight="1" x14ac:dyDescent="0.2">
      <c r="A55" s="331" t="s">
        <v>300</v>
      </c>
      <c r="B55" s="319" t="s">
        <v>299</v>
      </c>
      <c r="C55" s="86"/>
      <c r="D55" s="27"/>
    </row>
    <row r="56" spans="1:4" x14ac:dyDescent="0.2">
      <c r="A56" s="331"/>
      <c r="B56" s="529"/>
      <c r="C56" s="469"/>
    </row>
  </sheetData>
  <customSheetViews>
    <customSheetView guid="{1F4C7426-C259-4DB4-B710-176988AD592D}">
      <selection sqref="A1:D1"/>
      <pageMargins left="0.75" right="0.75" top="1" bottom="1" header="0.5" footer="0.5"/>
      <pageSetup orientation="portrait" r:id="rId1"/>
      <headerFooter alignWithMargins="0">
        <oddHeader>&amp;CCommon Data Set 2010-11</oddHeader>
        <oddFooter>&amp;C&amp;A&amp;RPage &amp;P</oddFooter>
      </headerFooter>
    </customSheetView>
    <customSheetView guid="{7EBD9242-BBF1-491F-8B1E-69F1D3AEB756}">
      <selection activeCell="J13" sqref="J13"/>
      <pageMargins left="0.75" right="0.75" top="1" bottom="1" header="0.5" footer="0.5"/>
      <pageSetup orientation="portrait" r:id="rId2"/>
      <headerFooter alignWithMargins="0">
        <oddHeader>&amp;CCommon Data Set 2010-11</oddHeader>
        <oddFooter>&amp;C&amp;A&amp;RPage &amp;P</oddFooter>
      </headerFooter>
    </customSheetView>
  </customSheetViews>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6:C56"/>
    <mergeCell ref="B37:F37"/>
    <mergeCell ref="C38:D38"/>
    <mergeCell ref="F38:G38"/>
    <mergeCell ref="C39:D39"/>
    <mergeCell ref="F39:G39"/>
    <mergeCell ref="C40:D40"/>
    <mergeCell ref="F40:G40"/>
  </mergeCells>
  <pageMargins left="0.75" right="0.75" top="1" bottom="1" header="0.5" footer="0.5"/>
  <pageSetup orientation="portrait" r:id="rId3"/>
  <headerFooter alignWithMargins="0">
    <oddHeader>&amp;CCommon Data Set 2010-11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abSelected="1" topLeftCell="A4" workbookViewId="0">
      <selection sqref="A1:D1"/>
    </sheetView>
  </sheetViews>
  <sheetFormatPr defaultRowHeight="12.75" x14ac:dyDescent="0.2"/>
  <cols>
    <col min="1" max="1" width="3.85546875" style="298" customWidth="1"/>
    <col min="2" max="2" width="29.28515625" style="328" customWidth="1"/>
    <col min="3" max="5" width="18.7109375" style="328" customWidth="1"/>
    <col min="6" max="16384" width="9.140625" style="328"/>
  </cols>
  <sheetData>
    <row r="1" spans="1:5" ht="18" x14ac:dyDescent="0.2">
      <c r="A1" s="397" t="s">
        <v>431</v>
      </c>
      <c r="B1" s="397"/>
      <c r="C1" s="397"/>
      <c r="D1" s="397"/>
      <c r="E1" s="397"/>
    </row>
    <row r="2" spans="1:5" ht="18" x14ac:dyDescent="0.2">
      <c r="A2" s="332"/>
      <c r="B2" s="332"/>
      <c r="C2" s="332"/>
      <c r="D2" s="332"/>
      <c r="E2" s="332"/>
    </row>
    <row r="3" spans="1:5" x14ac:dyDescent="0.2">
      <c r="A3" s="331" t="s">
        <v>615</v>
      </c>
      <c r="B3" s="265" t="s">
        <v>88</v>
      </c>
      <c r="C3" s="265"/>
      <c r="D3" s="265"/>
      <c r="E3" s="265"/>
    </row>
    <row r="5" spans="1:5" ht="27.75" customHeight="1" x14ac:dyDescent="0.2">
      <c r="B5" s="528" t="s">
        <v>89</v>
      </c>
      <c r="C5" s="528"/>
      <c r="D5" s="528"/>
      <c r="E5" s="528"/>
    </row>
    <row r="6" spans="1:5" s="178" customFormat="1" x14ac:dyDescent="0.2">
      <c r="A6" s="314"/>
      <c r="B6" s="304"/>
      <c r="C6" s="304"/>
      <c r="D6" s="304"/>
      <c r="E6" s="304"/>
    </row>
    <row r="7" spans="1:5" s="178" customFormat="1" ht="38.25" customHeight="1" x14ac:dyDescent="0.2">
      <c r="A7" s="186"/>
      <c r="B7" s="549" t="s">
        <v>90</v>
      </c>
      <c r="C7" s="462"/>
      <c r="D7" s="462"/>
      <c r="E7" s="462"/>
    </row>
    <row r="8" spans="1:5" s="178" customFormat="1" x14ac:dyDescent="0.2">
      <c r="A8" s="314"/>
      <c r="B8" s="311"/>
      <c r="C8" s="304"/>
      <c r="D8" s="301"/>
      <c r="E8" s="187"/>
    </row>
    <row r="9" spans="1:5" x14ac:dyDescent="0.2">
      <c r="A9" s="331"/>
      <c r="B9" s="331"/>
      <c r="C9" s="331"/>
      <c r="D9" s="331"/>
      <c r="E9" s="331"/>
    </row>
    <row r="10" spans="1:5" ht="117" customHeight="1" x14ac:dyDescent="0.2">
      <c r="A10" s="331" t="s">
        <v>445</v>
      </c>
      <c r="B10" s="550" t="s">
        <v>91</v>
      </c>
      <c r="C10" s="462"/>
      <c r="D10" s="462"/>
      <c r="E10" s="462"/>
    </row>
    <row r="11" spans="1:5" x14ac:dyDescent="0.2">
      <c r="A11" s="331"/>
      <c r="C11" s="51"/>
      <c r="D11" s="331"/>
      <c r="E11" s="331"/>
    </row>
    <row r="12" spans="1:5" x14ac:dyDescent="0.2">
      <c r="A12" s="331" t="s">
        <v>445</v>
      </c>
      <c r="B12" s="320"/>
      <c r="C12" s="118" t="s">
        <v>432</v>
      </c>
      <c r="D12" s="118" t="s">
        <v>213</v>
      </c>
    </row>
    <row r="13" spans="1:5" ht="25.5" x14ac:dyDescent="0.2">
      <c r="A13" s="331" t="s">
        <v>445</v>
      </c>
      <c r="B13" s="297" t="s">
        <v>327</v>
      </c>
      <c r="C13" s="120" t="s">
        <v>1081</v>
      </c>
      <c r="D13" s="120" t="s">
        <v>1081</v>
      </c>
    </row>
    <row r="14" spans="1:5" ht="38.25" x14ac:dyDescent="0.2">
      <c r="A14" s="331" t="s">
        <v>445</v>
      </c>
      <c r="B14" s="297" t="s">
        <v>328</v>
      </c>
      <c r="C14" s="120">
        <f>2891.25+2891.25</f>
        <v>5782.5</v>
      </c>
      <c r="D14" s="120">
        <f>2891.25+2891.25</f>
        <v>5782.5</v>
      </c>
    </row>
    <row r="15" spans="1:5" ht="25.5" x14ac:dyDescent="0.2">
      <c r="A15" s="331" t="s">
        <v>445</v>
      </c>
      <c r="B15" s="297" t="s">
        <v>329</v>
      </c>
      <c r="C15" s="120">
        <f>2891.25+2891.25</f>
        <v>5782.5</v>
      </c>
      <c r="D15" s="120">
        <f>2891.25+2891.25</f>
        <v>5782.5</v>
      </c>
    </row>
    <row r="16" spans="1:5" ht="25.5" x14ac:dyDescent="0.2">
      <c r="A16" s="331" t="s">
        <v>445</v>
      </c>
      <c r="B16" s="297" t="s">
        <v>330</v>
      </c>
      <c r="C16" s="366">
        <f>7841.25+7841.25</f>
        <v>15682.5</v>
      </c>
      <c r="D16" s="366">
        <f>7841.25+7841.25</f>
        <v>15682.5</v>
      </c>
      <c r="E16" s="328" t="s">
        <v>1082</v>
      </c>
    </row>
    <row r="17" spans="1:5" ht="25.5" x14ac:dyDescent="0.2">
      <c r="A17" s="331" t="s">
        <v>445</v>
      </c>
      <c r="B17" s="285" t="s">
        <v>331</v>
      </c>
      <c r="C17" s="366">
        <f>7841.25+7841.25</f>
        <v>15682.5</v>
      </c>
      <c r="D17" s="366">
        <f>7841.25+7841.25</f>
        <v>15682.5</v>
      </c>
      <c r="E17" s="328" t="s">
        <v>1082</v>
      </c>
    </row>
    <row r="18" spans="1:5" x14ac:dyDescent="0.2">
      <c r="A18" s="331"/>
      <c r="B18" s="119"/>
      <c r="C18" s="121"/>
      <c r="D18" s="122"/>
    </row>
    <row r="19" spans="1:5" x14ac:dyDescent="0.2">
      <c r="A19" s="331" t="s">
        <v>445</v>
      </c>
      <c r="B19" s="285" t="s">
        <v>242</v>
      </c>
      <c r="C19" s="120">
        <v>2500</v>
      </c>
      <c r="D19" s="120">
        <v>2500</v>
      </c>
    </row>
    <row r="20" spans="1:5" x14ac:dyDescent="0.2">
      <c r="A20" s="331"/>
      <c r="B20" s="119"/>
      <c r="C20" s="121"/>
      <c r="D20" s="122"/>
    </row>
    <row r="21" spans="1:5" ht="25.5" x14ac:dyDescent="0.2">
      <c r="A21" s="331" t="s">
        <v>445</v>
      </c>
      <c r="B21" s="285" t="s">
        <v>243</v>
      </c>
      <c r="C21" s="120">
        <v>8696</v>
      </c>
      <c r="D21" s="120">
        <v>8696</v>
      </c>
    </row>
    <row r="22" spans="1:5" ht="25.5" x14ac:dyDescent="0.2">
      <c r="A22" s="331" t="s">
        <v>445</v>
      </c>
      <c r="B22" s="285" t="s">
        <v>244</v>
      </c>
      <c r="C22" s="120">
        <v>5796</v>
      </c>
      <c r="D22" s="120">
        <v>5796</v>
      </c>
    </row>
    <row r="23" spans="1:5" ht="25.5" x14ac:dyDescent="0.2">
      <c r="A23" s="331" t="s">
        <v>445</v>
      </c>
      <c r="B23" s="285" t="s">
        <v>245</v>
      </c>
      <c r="C23" s="120" t="s">
        <v>1083</v>
      </c>
      <c r="D23" s="120" t="s">
        <v>1084</v>
      </c>
    </row>
    <row r="24" spans="1:5" x14ac:dyDescent="0.2">
      <c r="C24" s="120"/>
      <c r="D24" s="120"/>
    </row>
    <row r="25" spans="1:5" ht="38.25" customHeight="1" x14ac:dyDescent="0.2">
      <c r="A25" s="331" t="s">
        <v>445</v>
      </c>
      <c r="B25" s="486" t="s">
        <v>246</v>
      </c>
      <c r="C25" s="408"/>
      <c r="D25" s="123"/>
    </row>
    <row r="26" spans="1:5" x14ac:dyDescent="0.2">
      <c r="A26" s="331"/>
      <c r="B26" s="305"/>
      <c r="C26" s="305"/>
      <c r="D26" s="124"/>
    </row>
    <row r="27" spans="1:5" x14ac:dyDescent="0.2">
      <c r="A27" s="331" t="s">
        <v>445</v>
      </c>
      <c r="B27" s="545" t="s">
        <v>247</v>
      </c>
      <c r="C27" s="440"/>
      <c r="D27" s="440"/>
      <c r="E27" s="546"/>
    </row>
    <row r="28" spans="1:5" x14ac:dyDescent="0.2">
      <c r="A28" s="331"/>
      <c r="B28" s="547"/>
      <c r="C28" s="400"/>
      <c r="D28" s="400"/>
      <c r="E28" s="548"/>
    </row>
    <row r="30" spans="1:5" x14ac:dyDescent="0.2">
      <c r="A30" s="331" t="s">
        <v>248</v>
      </c>
      <c r="B30" s="436"/>
      <c r="C30" s="438"/>
      <c r="D30" s="31" t="s">
        <v>434</v>
      </c>
      <c r="E30" s="31" t="s">
        <v>435</v>
      </c>
    </row>
    <row r="31" spans="1:5" ht="25.5" customHeight="1" x14ac:dyDescent="0.2">
      <c r="A31" s="331" t="s">
        <v>248</v>
      </c>
      <c r="B31" s="541" t="s">
        <v>433</v>
      </c>
      <c r="C31" s="542"/>
      <c r="D31" s="109">
        <v>15</v>
      </c>
      <c r="E31" s="109">
        <v>15</v>
      </c>
    </row>
    <row r="33" spans="1:5" x14ac:dyDescent="0.2">
      <c r="A33" s="331" t="s">
        <v>249</v>
      </c>
      <c r="B33" s="436"/>
      <c r="C33" s="438"/>
      <c r="D33" s="31" t="s">
        <v>360</v>
      </c>
      <c r="E33" s="31" t="s">
        <v>361</v>
      </c>
    </row>
    <row r="34" spans="1:5" ht="27.75" customHeight="1" x14ac:dyDescent="0.2">
      <c r="A34" s="331" t="s">
        <v>249</v>
      </c>
      <c r="B34" s="541" t="s">
        <v>252</v>
      </c>
      <c r="C34" s="542"/>
      <c r="D34" s="86"/>
      <c r="E34" s="86" t="s">
        <v>1064</v>
      </c>
    </row>
    <row r="36" spans="1:5" x14ac:dyDescent="0.2">
      <c r="A36" s="331" t="s">
        <v>250</v>
      </c>
      <c r="D36" s="31" t="s">
        <v>360</v>
      </c>
      <c r="E36" s="31" t="s">
        <v>361</v>
      </c>
    </row>
    <row r="37" spans="1:5" ht="28.5" customHeight="1" x14ac:dyDescent="0.2">
      <c r="A37" s="331" t="s">
        <v>250</v>
      </c>
      <c r="B37" s="539" t="s">
        <v>92</v>
      </c>
      <c r="C37" s="408"/>
      <c r="D37" s="86"/>
      <c r="E37" s="86" t="s">
        <v>1064</v>
      </c>
    </row>
    <row r="38" spans="1:5" ht="28.5" customHeight="1" x14ac:dyDescent="0.2">
      <c r="A38" s="331" t="s">
        <v>250</v>
      </c>
      <c r="B38" s="543"/>
      <c r="C38" s="544"/>
      <c r="D38" s="266" t="s">
        <v>94</v>
      </c>
      <c r="E38" s="266"/>
    </row>
    <row r="39" spans="1:5" ht="28.5" customHeight="1" x14ac:dyDescent="0.2">
      <c r="A39" s="331" t="s">
        <v>250</v>
      </c>
      <c r="B39" s="539" t="s">
        <v>93</v>
      </c>
      <c r="C39" s="540"/>
      <c r="D39" s="267"/>
      <c r="E39" s="266"/>
    </row>
    <row r="40" spans="1:5" x14ac:dyDescent="0.2">
      <c r="B40" s="406"/>
      <c r="C40" s="406"/>
      <c r="D40" s="406"/>
      <c r="E40" s="406"/>
    </row>
    <row r="41" spans="1:5" ht="19.5" customHeight="1" x14ac:dyDescent="0.2">
      <c r="A41" s="331" t="s">
        <v>251</v>
      </c>
      <c r="B41" s="515" t="s">
        <v>436</v>
      </c>
      <c r="C41" s="400"/>
      <c r="D41" s="400"/>
      <c r="E41" s="400"/>
    </row>
    <row r="42" spans="1:5" ht="25.5" x14ac:dyDescent="0.2">
      <c r="A42" s="331" t="s">
        <v>251</v>
      </c>
      <c r="B42" s="320"/>
      <c r="C42" s="316" t="s">
        <v>437</v>
      </c>
      <c r="D42" s="316" t="s">
        <v>438</v>
      </c>
      <c r="E42" s="316" t="s">
        <v>439</v>
      </c>
    </row>
    <row r="43" spans="1:5" x14ac:dyDescent="0.2">
      <c r="A43" s="331" t="s">
        <v>251</v>
      </c>
      <c r="B43" s="318" t="s">
        <v>440</v>
      </c>
      <c r="C43" s="123">
        <v>1000</v>
      </c>
      <c r="D43" s="123">
        <v>1000</v>
      </c>
      <c r="E43" s="123">
        <v>1000</v>
      </c>
    </row>
    <row r="44" spans="1:5" x14ac:dyDescent="0.2">
      <c r="A44" s="331" t="s">
        <v>251</v>
      </c>
      <c r="B44" s="318" t="s">
        <v>441</v>
      </c>
      <c r="C44" s="125"/>
      <c r="D44" s="125"/>
      <c r="E44" s="123">
        <v>5796</v>
      </c>
    </row>
    <row r="45" spans="1:5" x14ac:dyDescent="0.2">
      <c r="A45" s="331" t="s">
        <v>251</v>
      </c>
      <c r="B45" s="318" t="s">
        <v>442</v>
      </c>
      <c r="C45" s="125"/>
      <c r="D45" s="123" t="s">
        <v>1084</v>
      </c>
      <c r="E45" s="123" t="s">
        <v>1084</v>
      </c>
    </row>
    <row r="46" spans="1:5" ht="51" x14ac:dyDescent="0.2">
      <c r="A46" s="331" t="s">
        <v>251</v>
      </c>
      <c r="B46" s="255" t="s">
        <v>480</v>
      </c>
      <c r="C46" s="125"/>
      <c r="D46" s="125"/>
      <c r="E46" s="123"/>
    </row>
    <row r="47" spans="1:5" x14ac:dyDescent="0.2">
      <c r="A47" s="331" t="s">
        <v>251</v>
      </c>
      <c r="B47" s="318" t="s">
        <v>443</v>
      </c>
      <c r="C47" s="123">
        <v>880</v>
      </c>
      <c r="D47" s="123">
        <v>1838</v>
      </c>
      <c r="E47" s="123">
        <v>2358</v>
      </c>
    </row>
    <row r="48" spans="1:5" x14ac:dyDescent="0.2">
      <c r="A48" s="331" t="s">
        <v>251</v>
      </c>
      <c r="B48" s="318" t="s">
        <v>444</v>
      </c>
      <c r="C48" s="123">
        <v>1785</v>
      </c>
      <c r="D48" s="123">
        <v>1428</v>
      </c>
      <c r="E48" s="123">
        <v>1785</v>
      </c>
    </row>
    <row r="51" spans="1:3" x14ac:dyDescent="0.2">
      <c r="A51" s="331" t="s">
        <v>1011</v>
      </c>
      <c r="B51" s="537" t="s">
        <v>551</v>
      </c>
      <c r="C51" s="537"/>
    </row>
    <row r="52" spans="1:3" ht="25.5" x14ac:dyDescent="0.2">
      <c r="A52" s="331" t="s">
        <v>1011</v>
      </c>
      <c r="B52" s="297" t="s">
        <v>822</v>
      </c>
      <c r="C52" s="126" t="s">
        <v>1081</v>
      </c>
    </row>
    <row r="53" spans="1:3" ht="25.5" x14ac:dyDescent="0.2">
      <c r="A53" s="331" t="s">
        <v>1011</v>
      </c>
      <c r="B53" s="297" t="s">
        <v>825</v>
      </c>
      <c r="C53" s="126">
        <v>192.75</v>
      </c>
    </row>
    <row r="54" spans="1:3" ht="25.5" x14ac:dyDescent="0.2">
      <c r="A54" s="331" t="s">
        <v>1011</v>
      </c>
      <c r="B54" s="297" t="s">
        <v>329</v>
      </c>
      <c r="C54" s="126">
        <v>192.75</v>
      </c>
    </row>
    <row r="55" spans="1:3" ht="25.5" x14ac:dyDescent="0.2">
      <c r="A55" s="331" t="s">
        <v>1011</v>
      </c>
      <c r="B55" s="297" t="s">
        <v>824</v>
      </c>
      <c r="C55" s="367">
        <v>522.75</v>
      </c>
    </row>
    <row r="56" spans="1:3" ht="25.5" x14ac:dyDescent="0.2">
      <c r="A56" s="331" t="s">
        <v>1011</v>
      </c>
      <c r="B56" s="297" t="s">
        <v>823</v>
      </c>
      <c r="C56" s="367">
        <v>522.75</v>
      </c>
    </row>
  </sheetData>
  <customSheetViews>
    <customSheetView guid="{1F4C7426-C259-4DB4-B710-176988AD592D}" topLeftCell="A4">
      <selection sqref="A1:D1"/>
      <pageMargins left="0.75" right="0.75" top="1" bottom="1" header="0.5" footer="0.5"/>
      <pageSetup orientation="portrait" r:id="rId1"/>
      <headerFooter alignWithMargins="0">
        <oddHeader>&amp;CCommon Data Set 2010-11</oddHeader>
        <oddFooter>&amp;A&amp;RPage &amp;P</oddFooter>
      </headerFooter>
    </customSheetView>
    <customSheetView guid="{7EBD9242-BBF1-491F-8B1E-69F1D3AEB756}" topLeftCell="A4">
      <selection activeCell="H46" sqref="H46"/>
      <pageMargins left="0.75" right="0.75" top="1" bottom="1" header="0.5" footer="0.5"/>
      <pageSetup orientation="portrait" r:id="rId2"/>
      <headerFooter alignWithMargins="0">
        <oddHeader>&amp;CCommon Data Set 2010-11</oddHeader>
        <oddFooter>&amp;A&amp;RPage &amp;P</oddFooter>
      </headerFooter>
    </customSheetView>
  </customSheetViews>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pageMargins left="0.75" right="0.75" top="1" bottom="1" header="0.5" footer="0.5"/>
  <pageSetup orientation="portrait" r:id="rId3"/>
  <headerFooter alignWithMargins="0">
    <oddHeader>&amp;CCommon Data Set 2010-11</oddHead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tabSelected="1" topLeftCell="A55" workbookViewId="0">
      <selection sqref="A1:D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397" t="s">
        <v>1012</v>
      </c>
      <c r="B1" s="397"/>
      <c r="C1" s="397"/>
      <c r="D1" s="397"/>
      <c r="E1" s="397"/>
      <c r="F1" s="397"/>
    </row>
    <row r="3" spans="1:6" ht="15.75" x14ac:dyDescent="0.2">
      <c r="B3" s="517" t="s">
        <v>1013</v>
      </c>
      <c r="C3" s="508"/>
      <c r="D3" s="508"/>
    </row>
    <row r="4" spans="1:6" ht="116.25" customHeight="1" x14ac:dyDescent="0.2">
      <c r="A4" s="2"/>
      <c r="B4" s="470" t="s">
        <v>95</v>
      </c>
      <c r="C4" s="399"/>
      <c r="D4" s="399"/>
      <c r="E4" s="399"/>
      <c r="F4" s="399"/>
    </row>
    <row r="5" spans="1:6" x14ac:dyDescent="0.2">
      <c r="A5" s="2"/>
      <c r="B5" s="103"/>
      <c r="C5" s="6"/>
      <c r="D5" s="6"/>
      <c r="E5" s="6"/>
      <c r="F5" s="6"/>
    </row>
    <row r="6" spans="1:6" ht="25.5" x14ac:dyDescent="0.2">
      <c r="A6" s="2" t="s">
        <v>950</v>
      </c>
      <c r="B6" s="577"/>
      <c r="C6" s="578"/>
      <c r="D6" s="578"/>
      <c r="E6" s="62" t="s">
        <v>96</v>
      </c>
      <c r="F6" s="113" t="s">
        <v>97</v>
      </c>
    </row>
    <row r="7" spans="1:6" ht="27" customHeight="1" x14ac:dyDescent="0.2">
      <c r="A7" s="2" t="s">
        <v>950</v>
      </c>
      <c r="B7" s="392" t="s">
        <v>175</v>
      </c>
      <c r="C7" s="393"/>
      <c r="D7" s="393"/>
      <c r="E7" s="137"/>
      <c r="F7" s="137" t="s">
        <v>1064</v>
      </c>
    </row>
    <row r="8" spans="1:6" x14ac:dyDescent="0.2">
      <c r="A8" s="2"/>
      <c r="B8" s="188"/>
      <c r="C8" s="47"/>
      <c r="D8" s="47"/>
      <c r="E8" s="189"/>
      <c r="F8" s="189"/>
    </row>
    <row r="9" spans="1:6" x14ac:dyDescent="0.2">
      <c r="A9" s="2" t="s">
        <v>952</v>
      </c>
      <c r="B9" s="462" t="s">
        <v>158</v>
      </c>
      <c r="C9" s="462"/>
      <c r="D9" s="462"/>
      <c r="E9" s="462"/>
      <c r="F9" s="462"/>
    </row>
    <row r="10" spans="1:6" x14ac:dyDescent="0.2">
      <c r="A10" s="2" t="s">
        <v>952</v>
      </c>
      <c r="B10" s="579" t="s">
        <v>159</v>
      </c>
      <c r="C10" s="579"/>
      <c r="D10" s="86" t="s">
        <v>1064</v>
      </c>
    </row>
    <row r="11" spans="1:6" x14ac:dyDescent="0.2">
      <c r="A11" s="2" t="s">
        <v>952</v>
      </c>
      <c r="B11" s="488" t="s">
        <v>160</v>
      </c>
      <c r="C11" s="488"/>
      <c r="D11" s="86"/>
    </row>
    <row r="12" spans="1:6" x14ac:dyDescent="0.2">
      <c r="A12" s="2" t="s">
        <v>952</v>
      </c>
      <c r="B12" s="488" t="s">
        <v>161</v>
      </c>
      <c r="C12" s="488"/>
      <c r="D12" s="86"/>
    </row>
    <row r="14" spans="1:6" ht="59.25" x14ac:dyDescent="0.2">
      <c r="A14" s="2" t="s">
        <v>950</v>
      </c>
      <c r="B14" s="573"/>
      <c r="C14" s="574"/>
      <c r="D14" s="575"/>
      <c r="E14" s="34" t="s">
        <v>1018</v>
      </c>
      <c r="F14" s="34" t="s">
        <v>1019</v>
      </c>
    </row>
    <row r="15" spans="1:6" ht="15" x14ac:dyDescent="0.25">
      <c r="A15" s="2" t="s">
        <v>950</v>
      </c>
      <c r="B15" s="569" t="s">
        <v>1014</v>
      </c>
      <c r="C15" s="570"/>
      <c r="D15" s="570"/>
      <c r="E15" s="570"/>
      <c r="F15" s="571"/>
    </row>
    <row r="16" spans="1:6" x14ac:dyDescent="0.2">
      <c r="A16" s="2" t="s">
        <v>950</v>
      </c>
      <c r="B16" s="486" t="s">
        <v>1015</v>
      </c>
      <c r="C16" s="407"/>
      <c r="D16" s="408"/>
      <c r="E16" s="127">
        <v>45084062</v>
      </c>
      <c r="F16" s="127"/>
    </row>
    <row r="17" spans="1:6" ht="26.25" customHeight="1" x14ac:dyDescent="0.2">
      <c r="A17" s="2" t="s">
        <v>950</v>
      </c>
      <c r="B17" s="486" t="s">
        <v>332</v>
      </c>
      <c r="C17" s="407"/>
      <c r="D17" s="408"/>
      <c r="E17" s="127">
        <v>13353485.119999999</v>
      </c>
      <c r="F17" s="127">
        <v>15000</v>
      </c>
    </row>
    <row r="18" spans="1:6" ht="40.5" customHeight="1" x14ac:dyDescent="0.2">
      <c r="A18" s="2" t="s">
        <v>950</v>
      </c>
      <c r="B18" s="543" t="s">
        <v>765</v>
      </c>
      <c r="C18" s="576"/>
      <c r="D18" s="544"/>
      <c r="E18" s="127"/>
      <c r="F18" s="127">
        <v>12350303.85</v>
      </c>
    </row>
    <row r="19" spans="1:6" ht="27.75" customHeight="1" x14ac:dyDescent="0.2">
      <c r="A19" s="2" t="s">
        <v>950</v>
      </c>
      <c r="B19" s="486" t="s">
        <v>176</v>
      </c>
      <c r="C19" s="407"/>
      <c r="D19" s="408"/>
      <c r="E19" s="127"/>
      <c r="F19" s="127">
        <v>3520771.2</v>
      </c>
    </row>
    <row r="20" spans="1:6" x14ac:dyDescent="0.2">
      <c r="A20" s="2" t="s">
        <v>950</v>
      </c>
      <c r="B20" s="566" t="s">
        <v>379</v>
      </c>
      <c r="C20" s="567"/>
      <c r="D20" s="568"/>
      <c r="E20" s="128">
        <f>SUM(E16:E19)</f>
        <v>58437547.119999997</v>
      </c>
      <c r="F20" s="128">
        <f>SUM(F16:F19)</f>
        <v>15886075.050000001</v>
      </c>
    </row>
    <row r="21" spans="1:6" ht="15" x14ac:dyDescent="0.25">
      <c r="A21" s="2" t="s">
        <v>950</v>
      </c>
      <c r="B21" s="569" t="s">
        <v>380</v>
      </c>
      <c r="C21" s="570"/>
      <c r="D21" s="570"/>
      <c r="E21" s="570"/>
      <c r="F21" s="571"/>
    </row>
    <row r="22" spans="1:6" x14ac:dyDescent="0.2">
      <c r="A22" s="2" t="s">
        <v>950</v>
      </c>
      <c r="B22" s="486" t="s">
        <v>381</v>
      </c>
      <c r="C22" s="407"/>
      <c r="D22" s="408"/>
      <c r="E22" s="129">
        <v>45407418</v>
      </c>
      <c r="F22" s="129">
        <v>55150219.009999998</v>
      </c>
    </row>
    <row r="23" spans="1:6" x14ac:dyDescent="0.2">
      <c r="A23" s="2" t="s">
        <v>950</v>
      </c>
      <c r="B23" s="486" t="s">
        <v>826</v>
      </c>
      <c r="C23" s="407"/>
      <c r="D23" s="408"/>
      <c r="E23" s="129">
        <v>1525235.41</v>
      </c>
      <c r="F23" s="104"/>
    </row>
    <row r="24" spans="1:6" ht="25.5" customHeight="1" x14ac:dyDescent="0.2">
      <c r="A24" s="2" t="s">
        <v>950</v>
      </c>
      <c r="B24" s="486" t="s">
        <v>333</v>
      </c>
      <c r="C24" s="407"/>
      <c r="D24" s="408"/>
      <c r="E24" s="129">
        <v>1047497.77</v>
      </c>
      <c r="F24" s="130"/>
    </row>
    <row r="25" spans="1:6" x14ac:dyDescent="0.2">
      <c r="A25" s="2" t="s">
        <v>950</v>
      </c>
      <c r="B25" s="566" t="s">
        <v>382</v>
      </c>
      <c r="C25" s="567"/>
      <c r="D25" s="568"/>
      <c r="E25" s="128">
        <f>SUM(E22:E24)</f>
        <v>47980151.18</v>
      </c>
      <c r="F25" s="128">
        <f>SUM(F22,F24)</f>
        <v>55150219.009999998</v>
      </c>
    </row>
    <row r="26" spans="1:6" ht="15" x14ac:dyDescent="0.25">
      <c r="A26" s="2" t="s">
        <v>950</v>
      </c>
      <c r="B26" s="569" t="s">
        <v>941</v>
      </c>
      <c r="C26" s="570"/>
      <c r="D26" s="570"/>
      <c r="E26" s="570"/>
      <c r="F26" s="571"/>
    </row>
    <row r="27" spans="1:6" x14ac:dyDescent="0.2">
      <c r="A27" s="2" t="s">
        <v>950</v>
      </c>
      <c r="B27" s="402" t="s">
        <v>383</v>
      </c>
      <c r="C27" s="403"/>
      <c r="D27" s="404"/>
      <c r="E27" s="129"/>
      <c r="F27" s="129">
        <v>11984162</v>
      </c>
    </row>
    <row r="28" spans="1:6" ht="38.25" customHeight="1" x14ac:dyDescent="0.2">
      <c r="A28" s="2" t="s">
        <v>950</v>
      </c>
      <c r="B28" s="402" t="s">
        <v>334</v>
      </c>
      <c r="C28" s="403"/>
      <c r="D28" s="404"/>
      <c r="E28" s="129"/>
      <c r="F28" s="129"/>
    </row>
    <row r="29" spans="1:6" x14ac:dyDescent="0.2">
      <c r="A29" s="2" t="s">
        <v>950</v>
      </c>
      <c r="B29" s="402" t="s">
        <v>384</v>
      </c>
      <c r="C29" s="403"/>
      <c r="D29" s="404"/>
      <c r="E29" s="129"/>
      <c r="F29" s="129">
        <v>2298170.27</v>
      </c>
    </row>
    <row r="31" spans="1:6" ht="87" customHeight="1" x14ac:dyDescent="0.2">
      <c r="A31" s="2" t="s">
        <v>951</v>
      </c>
      <c r="B31" s="528" t="s">
        <v>122</v>
      </c>
      <c r="C31" s="462"/>
      <c r="D31" s="462"/>
      <c r="E31" s="462"/>
      <c r="F31" s="462"/>
    </row>
    <row r="32" spans="1:6" ht="36" x14ac:dyDescent="0.2">
      <c r="A32" s="2" t="s">
        <v>951</v>
      </c>
      <c r="B32" s="139"/>
      <c r="C32" s="140"/>
      <c r="D32" s="28" t="s">
        <v>385</v>
      </c>
      <c r="E32" s="28" t="s">
        <v>386</v>
      </c>
      <c r="F32" s="28" t="s">
        <v>387</v>
      </c>
    </row>
    <row r="33" spans="1:6" ht="36" x14ac:dyDescent="0.2">
      <c r="A33" s="2" t="s">
        <v>951</v>
      </c>
      <c r="B33" s="131" t="s">
        <v>388</v>
      </c>
      <c r="C33" s="132" t="s">
        <v>98</v>
      </c>
      <c r="D33" s="133">
        <v>4561</v>
      </c>
      <c r="E33" s="133">
        <v>19773</v>
      </c>
      <c r="F33" s="133">
        <v>5233</v>
      </c>
    </row>
    <row r="34" spans="1:6" ht="24.75" customHeight="1" x14ac:dyDescent="0.2">
      <c r="A34" s="2" t="s">
        <v>951</v>
      </c>
      <c r="B34" s="131" t="s">
        <v>391</v>
      </c>
      <c r="C34" s="132" t="s">
        <v>335</v>
      </c>
      <c r="D34" s="133">
        <v>3515</v>
      </c>
      <c r="E34" s="133">
        <v>14582</v>
      </c>
      <c r="F34" s="133">
        <v>3259</v>
      </c>
    </row>
    <row r="35" spans="1:6" ht="24" x14ac:dyDescent="0.2">
      <c r="A35" s="2" t="s">
        <v>951</v>
      </c>
      <c r="B35" s="131" t="s">
        <v>392</v>
      </c>
      <c r="C35" s="132" t="s">
        <v>393</v>
      </c>
      <c r="D35" s="133">
        <v>2655</v>
      </c>
      <c r="E35" s="133">
        <v>12197</v>
      </c>
      <c r="F35" s="133">
        <v>2913</v>
      </c>
    </row>
    <row r="36" spans="1:6" ht="24" x14ac:dyDescent="0.2">
      <c r="A36" s="2" t="s">
        <v>951</v>
      </c>
      <c r="B36" s="131" t="s">
        <v>394</v>
      </c>
      <c r="C36" s="132" t="s">
        <v>336</v>
      </c>
      <c r="D36" s="133">
        <v>2602</v>
      </c>
      <c r="E36" s="133">
        <v>11869</v>
      </c>
      <c r="F36" s="133">
        <v>2666</v>
      </c>
    </row>
    <row r="37" spans="1:6" ht="24" x14ac:dyDescent="0.2">
      <c r="A37" s="2" t="s">
        <v>951</v>
      </c>
      <c r="B37" s="131" t="s">
        <v>395</v>
      </c>
      <c r="C37" s="132" t="s">
        <v>218</v>
      </c>
      <c r="D37" s="133">
        <v>2275</v>
      </c>
      <c r="E37" s="133">
        <v>10229</v>
      </c>
      <c r="F37" s="133">
        <v>2117</v>
      </c>
    </row>
    <row r="38" spans="1:6" ht="24" x14ac:dyDescent="0.2">
      <c r="A38" s="2" t="s">
        <v>951</v>
      </c>
      <c r="B38" s="131" t="s">
        <v>396</v>
      </c>
      <c r="C38" s="132" t="s">
        <v>219</v>
      </c>
      <c r="D38" s="133">
        <v>2013</v>
      </c>
      <c r="E38" s="133">
        <v>9435</v>
      </c>
      <c r="F38" s="133">
        <v>2011</v>
      </c>
    </row>
    <row r="39" spans="1:6" ht="24" x14ac:dyDescent="0.2">
      <c r="A39" s="2" t="s">
        <v>951</v>
      </c>
      <c r="B39" s="131" t="s">
        <v>397</v>
      </c>
      <c r="C39" s="132" t="s">
        <v>220</v>
      </c>
      <c r="D39" s="133">
        <v>782</v>
      </c>
      <c r="E39" s="133">
        <v>2175</v>
      </c>
      <c r="F39" s="133">
        <v>169</v>
      </c>
    </row>
    <row r="40" spans="1:6" ht="36" x14ac:dyDescent="0.2">
      <c r="A40" s="2" t="s">
        <v>951</v>
      </c>
      <c r="B40" s="131" t="s">
        <v>398</v>
      </c>
      <c r="C40" s="132" t="s">
        <v>410</v>
      </c>
      <c r="D40" s="133">
        <v>615</v>
      </c>
      <c r="E40" s="133">
        <v>1722</v>
      </c>
      <c r="F40" s="133">
        <v>163</v>
      </c>
    </row>
    <row r="41" spans="1:6" ht="72" x14ac:dyDescent="0.2">
      <c r="A41" s="2" t="s">
        <v>951</v>
      </c>
      <c r="B41" s="131" t="s">
        <v>399</v>
      </c>
      <c r="C41" s="132" t="s">
        <v>221</v>
      </c>
      <c r="D41" s="273">
        <v>0.61499999999999999</v>
      </c>
      <c r="E41" s="273">
        <v>0.53200000000000003</v>
      </c>
      <c r="F41" s="273">
        <v>0.38300000000000001</v>
      </c>
    </row>
    <row r="42" spans="1:6" ht="48" x14ac:dyDescent="0.2">
      <c r="A42" s="2" t="s">
        <v>951</v>
      </c>
      <c r="B42" s="131" t="s">
        <v>400</v>
      </c>
      <c r="C42" s="132" t="s">
        <v>881</v>
      </c>
      <c r="D42" s="274">
        <v>9944</v>
      </c>
      <c r="E42" s="274">
        <v>9075</v>
      </c>
      <c r="F42" s="274">
        <v>5511</v>
      </c>
    </row>
    <row r="43" spans="1:6" ht="24" x14ac:dyDescent="0.2">
      <c r="A43" s="2" t="s">
        <v>951</v>
      </c>
      <c r="B43" s="134" t="s">
        <v>401</v>
      </c>
      <c r="C43" s="135" t="s">
        <v>222</v>
      </c>
      <c r="D43" s="274">
        <v>7658.4901098901</v>
      </c>
      <c r="E43" s="274">
        <v>5969.29</v>
      </c>
      <c r="F43" s="274">
        <v>2899.91</v>
      </c>
    </row>
    <row r="44" spans="1:6" ht="36.75" customHeight="1" x14ac:dyDescent="0.2">
      <c r="A44" s="2" t="s">
        <v>951</v>
      </c>
      <c r="B44" s="131" t="s">
        <v>402</v>
      </c>
      <c r="C44" s="132" t="s">
        <v>882</v>
      </c>
      <c r="D44" s="274">
        <v>3319</v>
      </c>
      <c r="E44" s="274">
        <v>4267</v>
      </c>
      <c r="F44" s="274">
        <v>4029</v>
      </c>
    </row>
    <row r="45" spans="1:6" ht="48" x14ac:dyDescent="0.2">
      <c r="A45" s="2" t="s">
        <v>951</v>
      </c>
      <c r="B45" s="131" t="s">
        <v>403</v>
      </c>
      <c r="C45" s="132" t="s">
        <v>223</v>
      </c>
      <c r="D45" s="274">
        <v>3211</v>
      </c>
      <c r="E45" s="274">
        <v>4073</v>
      </c>
      <c r="F45" s="274">
        <v>3998</v>
      </c>
    </row>
    <row r="47" spans="1:6" ht="75" customHeight="1" x14ac:dyDescent="0.2">
      <c r="A47" s="2" t="s">
        <v>409</v>
      </c>
      <c r="B47" s="572" t="s">
        <v>766</v>
      </c>
      <c r="C47" s="537"/>
      <c r="D47" s="537"/>
      <c r="E47" s="537"/>
      <c r="F47" s="537"/>
    </row>
    <row r="48" spans="1:6" ht="36" x14ac:dyDescent="0.2">
      <c r="A48" s="2" t="s">
        <v>409</v>
      </c>
      <c r="B48" s="139"/>
      <c r="C48" s="140"/>
      <c r="D48" s="28" t="s">
        <v>385</v>
      </c>
      <c r="E48" s="28" t="s">
        <v>404</v>
      </c>
      <c r="F48" s="28" t="s">
        <v>405</v>
      </c>
    </row>
    <row r="49" spans="1:6" ht="49.5" customHeight="1" x14ac:dyDescent="0.2">
      <c r="A49" s="2" t="s">
        <v>409</v>
      </c>
      <c r="B49" s="131" t="s">
        <v>406</v>
      </c>
      <c r="C49" s="132" t="s">
        <v>224</v>
      </c>
      <c r="D49" s="133">
        <v>155</v>
      </c>
      <c r="E49" s="133">
        <v>580</v>
      </c>
      <c r="F49" s="133">
        <v>65</v>
      </c>
    </row>
    <row r="50" spans="1:6" ht="36" x14ac:dyDescent="0.2">
      <c r="A50" s="2" t="s">
        <v>409</v>
      </c>
      <c r="B50" s="131" t="s">
        <v>407</v>
      </c>
      <c r="C50" s="132" t="s">
        <v>1044</v>
      </c>
      <c r="D50" s="275">
        <v>1609.79</v>
      </c>
      <c r="E50" s="275">
        <v>1809.66</v>
      </c>
      <c r="F50" s="275">
        <v>1690.68</v>
      </c>
    </row>
    <row r="51" spans="1:6" ht="36" x14ac:dyDescent="0.2">
      <c r="A51" s="2" t="s">
        <v>409</v>
      </c>
      <c r="B51" s="131" t="s">
        <v>408</v>
      </c>
      <c r="C51" s="132" t="s">
        <v>1045</v>
      </c>
      <c r="D51" s="133">
        <v>94</v>
      </c>
      <c r="E51" s="133">
        <v>282</v>
      </c>
      <c r="F51" s="133">
        <v>5</v>
      </c>
    </row>
    <row r="52" spans="1:6" ht="36" x14ac:dyDescent="0.2">
      <c r="A52" s="2" t="s">
        <v>409</v>
      </c>
      <c r="B52" s="131" t="s">
        <v>157</v>
      </c>
      <c r="C52" s="132" t="s">
        <v>1046</v>
      </c>
      <c r="D52" s="275">
        <v>5961.88</v>
      </c>
      <c r="E52" s="275">
        <v>8052.34</v>
      </c>
      <c r="F52" s="275">
        <v>5755.99</v>
      </c>
    </row>
    <row r="53" spans="1:6" x14ac:dyDescent="0.2">
      <c r="A53"/>
    </row>
    <row r="54" spans="1:6" x14ac:dyDescent="0.2">
      <c r="A54" s="2" t="s">
        <v>952</v>
      </c>
      <c r="B54" s="197" t="s">
        <v>79</v>
      </c>
      <c r="C54" s="198"/>
      <c r="D54" s="276"/>
      <c r="E54" s="276"/>
      <c r="F54" s="276"/>
    </row>
    <row r="55" spans="1:6" x14ac:dyDescent="0.2">
      <c r="A55" s="2"/>
      <c r="B55" s="197"/>
      <c r="C55" s="197"/>
      <c r="D55" s="276"/>
      <c r="E55" s="276"/>
      <c r="F55" s="276"/>
    </row>
    <row r="56" spans="1:6" ht="27" customHeight="1" x14ac:dyDescent="0.2">
      <c r="A56" s="2"/>
      <c r="B56" s="197"/>
      <c r="C56" s="558" t="s">
        <v>1021</v>
      </c>
      <c r="D56" s="559"/>
      <c r="E56" s="559"/>
      <c r="F56" s="559"/>
    </row>
    <row r="57" spans="1:6" ht="114.75" x14ac:dyDescent="0.2">
      <c r="A57" s="2"/>
      <c r="B57" s="197"/>
      <c r="C57" s="238" t="s">
        <v>99</v>
      </c>
      <c r="D57" s="276"/>
      <c r="E57" s="276"/>
      <c r="F57" s="276"/>
    </row>
    <row r="58" spans="1:6" ht="38.25" x14ac:dyDescent="0.2">
      <c r="A58" s="2"/>
      <c r="B58" s="197"/>
      <c r="C58" s="238" t="s">
        <v>767</v>
      </c>
      <c r="D58" s="276"/>
      <c r="E58" s="276"/>
      <c r="F58" s="276"/>
    </row>
    <row r="59" spans="1:6" x14ac:dyDescent="0.2">
      <c r="B59" s="5"/>
      <c r="C59" s="5"/>
      <c r="D59" s="5"/>
      <c r="E59" s="5"/>
      <c r="F59" s="5"/>
    </row>
    <row r="60" spans="1:6" ht="66" customHeight="1" x14ac:dyDescent="0.2">
      <c r="A60" s="2" t="s">
        <v>953</v>
      </c>
      <c r="B60" s="560" t="s">
        <v>768</v>
      </c>
      <c r="C60" s="560"/>
      <c r="D60" s="560"/>
      <c r="E60" s="560"/>
      <c r="F60" s="141">
        <v>0.66</v>
      </c>
    </row>
    <row r="61" spans="1:6" ht="63" customHeight="1" x14ac:dyDescent="0.2">
      <c r="A61" s="2" t="s">
        <v>769</v>
      </c>
      <c r="B61" s="561" t="s">
        <v>771</v>
      </c>
      <c r="C61" s="561"/>
      <c r="D61" s="561"/>
      <c r="E61" s="562"/>
      <c r="F61" s="141">
        <v>0.65800000000000003</v>
      </c>
    </row>
    <row r="62" spans="1:6" ht="30" customHeight="1" x14ac:dyDescent="0.2">
      <c r="A62" s="2" t="s">
        <v>954</v>
      </c>
      <c r="B62" s="560" t="s">
        <v>81</v>
      </c>
      <c r="C62" s="560"/>
      <c r="D62" s="560"/>
      <c r="E62" s="560"/>
      <c r="F62" s="142">
        <v>23671</v>
      </c>
    </row>
    <row r="63" spans="1:6" ht="64.5" customHeight="1" x14ac:dyDescent="0.2">
      <c r="A63" s="2" t="s">
        <v>770</v>
      </c>
      <c r="B63" s="563" t="s">
        <v>82</v>
      </c>
      <c r="C63" s="563"/>
      <c r="D63" s="563"/>
      <c r="E63" s="564"/>
      <c r="F63" s="142">
        <v>22005</v>
      </c>
    </row>
    <row r="64" spans="1:6" x14ac:dyDescent="0.2">
      <c r="A64" s="2"/>
      <c r="B64" s="12"/>
      <c r="C64" s="12"/>
      <c r="D64" s="12"/>
      <c r="E64" s="12"/>
    </row>
    <row r="65" spans="1:6" ht="27.75" customHeight="1" x14ac:dyDescent="0.2">
      <c r="B65" s="565" t="s">
        <v>865</v>
      </c>
      <c r="C65" s="399"/>
      <c r="D65" s="399"/>
      <c r="E65" s="399"/>
      <c r="F65" s="399"/>
    </row>
    <row r="66" spans="1:6" ht="15.75" x14ac:dyDescent="0.2">
      <c r="B66" s="143"/>
      <c r="C66" s="6"/>
      <c r="D66" s="6"/>
      <c r="E66" s="6"/>
      <c r="F66" s="6"/>
    </row>
    <row r="67" spans="1:6" ht="26.25" customHeight="1" x14ac:dyDescent="0.2">
      <c r="A67" s="2" t="s">
        <v>955</v>
      </c>
      <c r="B67" s="462" t="s">
        <v>80</v>
      </c>
      <c r="C67" s="462"/>
      <c r="D67" s="462"/>
      <c r="E67" s="462"/>
      <c r="F67" s="462"/>
    </row>
    <row r="68" spans="1:6" x14ac:dyDescent="0.2">
      <c r="A68" s="2" t="s">
        <v>955</v>
      </c>
      <c r="B68" s="488" t="s">
        <v>1047</v>
      </c>
      <c r="C68" s="488"/>
      <c r="D68" s="488"/>
      <c r="E68" s="86" t="s">
        <v>1064</v>
      </c>
    </row>
    <row r="69" spans="1:6" x14ac:dyDescent="0.2">
      <c r="A69" s="2" t="s">
        <v>955</v>
      </c>
      <c r="B69" s="488" t="s">
        <v>1048</v>
      </c>
      <c r="C69" s="488"/>
      <c r="D69" s="488"/>
      <c r="E69" s="86" t="s">
        <v>1064</v>
      </c>
    </row>
    <row r="70" spans="1:6" x14ac:dyDescent="0.2">
      <c r="A70" s="2" t="s">
        <v>955</v>
      </c>
      <c r="B70" s="488" t="s">
        <v>1049</v>
      </c>
      <c r="C70" s="488"/>
      <c r="D70" s="488"/>
      <c r="E70" s="86"/>
    </row>
    <row r="72" spans="1:6" ht="40.5" customHeight="1" x14ac:dyDescent="0.2">
      <c r="A72" s="2" t="s">
        <v>955</v>
      </c>
      <c r="B72" s="393" t="s">
        <v>1050</v>
      </c>
      <c r="C72" s="393"/>
      <c r="D72" s="393"/>
      <c r="E72" s="393"/>
      <c r="F72" s="109">
        <v>32</v>
      </c>
    </row>
    <row r="73" spans="1:6" x14ac:dyDescent="0.2">
      <c r="B73" s="6"/>
      <c r="C73" s="51"/>
      <c r="D73" s="6"/>
      <c r="E73" s="6"/>
      <c r="F73" s="27"/>
    </row>
    <row r="74" spans="1:6" ht="25.5" customHeight="1" x14ac:dyDescent="0.2">
      <c r="A74" s="2" t="s">
        <v>955</v>
      </c>
      <c r="B74" s="393" t="s">
        <v>1051</v>
      </c>
      <c r="C74" s="393"/>
      <c r="D74" s="393"/>
      <c r="E74" s="393"/>
      <c r="F74" s="123">
        <v>2567</v>
      </c>
    </row>
    <row r="75" spans="1:6" x14ac:dyDescent="0.2">
      <c r="F75" s="277"/>
    </row>
    <row r="76" spans="1:6" ht="26.25" customHeight="1" x14ac:dyDescent="0.2">
      <c r="A76" s="2" t="s">
        <v>955</v>
      </c>
      <c r="B76" s="393" t="s">
        <v>797</v>
      </c>
      <c r="C76" s="393"/>
      <c r="D76" s="393"/>
      <c r="E76" s="393"/>
      <c r="F76" s="123">
        <v>82145</v>
      </c>
    </row>
    <row r="77" spans="1:6" ht="26.25" customHeight="1" x14ac:dyDescent="0.2">
      <c r="A77" s="2"/>
      <c r="B77" s="47"/>
      <c r="C77" s="47"/>
      <c r="D77" s="47"/>
      <c r="E77" s="47"/>
      <c r="F77" s="124"/>
    </row>
    <row r="78" spans="1:6" ht="12.75" customHeight="1" x14ac:dyDescent="0.2">
      <c r="A78" s="2" t="s">
        <v>956</v>
      </c>
      <c r="B78" s="462" t="s">
        <v>866</v>
      </c>
      <c r="C78" s="462"/>
      <c r="D78" s="462"/>
      <c r="E78" s="462"/>
      <c r="F78" s="462"/>
    </row>
    <row r="79" spans="1:6" x14ac:dyDescent="0.2">
      <c r="A79" s="2" t="s">
        <v>956</v>
      </c>
      <c r="B79" s="556" t="s">
        <v>867</v>
      </c>
      <c r="C79" s="437"/>
      <c r="D79" s="438"/>
      <c r="E79" s="25" t="s">
        <v>1065</v>
      </c>
    </row>
    <row r="80" spans="1:6" x14ac:dyDescent="0.2">
      <c r="A80" s="2" t="s">
        <v>956</v>
      </c>
      <c r="B80" s="556" t="s">
        <v>165</v>
      </c>
      <c r="C80" s="437"/>
      <c r="D80" s="438"/>
      <c r="E80" s="25" t="s">
        <v>1065</v>
      </c>
    </row>
    <row r="81" spans="1:6" x14ac:dyDescent="0.2">
      <c r="A81" s="2" t="s">
        <v>956</v>
      </c>
      <c r="B81" s="557" t="s">
        <v>552</v>
      </c>
      <c r="C81" s="504"/>
      <c r="D81" s="505"/>
      <c r="E81" s="7"/>
    </row>
    <row r="82" spans="1:6" x14ac:dyDescent="0.2">
      <c r="A82" s="2" t="s">
        <v>956</v>
      </c>
      <c r="B82" s="557" t="s">
        <v>553</v>
      </c>
      <c r="C82" s="504"/>
      <c r="D82" s="505"/>
      <c r="E82" s="7"/>
    </row>
    <row r="83" spans="1:6" x14ac:dyDescent="0.2">
      <c r="A83" s="2" t="s">
        <v>956</v>
      </c>
      <c r="B83" s="545" t="s">
        <v>1066</v>
      </c>
      <c r="C83" s="440"/>
      <c r="D83" s="546"/>
      <c r="E83" s="7" t="s">
        <v>1064</v>
      </c>
    </row>
    <row r="84" spans="1:6" x14ac:dyDescent="0.2">
      <c r="A84" s="2"/>
      <c r="B84" s="547"/>
      <c r="C84" s="400"/>
      <c r="D84" s="400"/>
      <c r="E84" s="64"/>
    </row>
    <row r="86" spans="1:6" ht="15.75" x14ac:dyDescent="0.2">
      <c r="B86" s="33" t="s">
        <v>162</v>
      </c>
    </row>
    <row r="87" spans="1:6" ht="12.75" customHeight="1" x14ac:dyDescent="0.2">
      <c r="B87" s="33"/>
    </row>
    <row r="88" spans="1:6" x14ac:dyDescent="0.2">
      <c r="A88" s="2" t="s">
        <v>957</v>
      </c>
      <c r="B88" s="462" t="s">
        <v>798</v>
      </c>
      <c r="C88" s="462"/>
      <c r="D88" s="462"/>
      <c r="E88" s="462"/>
      <c r="F88" s="462"/>
    </row>
    <row r="89" spans="1:6" x14ac:dyDescent="0.2">
      <c r="A89" s="2" t="s">
        <v>957</v>
      </c>
      <c r="B89" s="556" t="s">
        <v>163</v>
      </c>
      <c r="C89" s="437"/>
      <c r="D89" s="438"/>
      <c r="E89" s="25" t="s">
        <v>1064</v>
      </c>
    </row>
    <row r="90" spans="1:6" x14ac:dyDescent="0.2">
      <c r="A90" s="2" t="s">
        <v>957</v>
      </c>
      <c r="B90" s="556" t="s">
        <v>164</v>
      </c>
      <c r="C90" s="437"/>
      <c r="D90" s="438"/>
      <c r="E90" s="25" t="s">
        <v>1064</v>
      </c>
    </row>
    <row r="91" spans="1:6" x14ac:dyDescent="0.2">
      <c r="A91" s="2" t="s">
        <v>957</v>
      </c>
      <c r="B91" s="556" t="s">
        <v>165</v>
      </c>
      <c r="C91" s="437"/>
      <c r="D91" s="438"/>
      <c r="E91" s="7"/>
    </row>
    <row r="92" spans="1:6" x14ac:dyDescent="0.2">
      <c r="A92" s="2" t="s">
        <v>957</v>
      </c>
      <c r="B92" s="556" t="s">
        <v>166</v>
      </c>
      <c r="C92" s="437"/>
      <c r="D92" s="438"/>
      <c r="E92" s="7"/>
    </row>
    <row r="93" spans="1:6" x14ac:dyDescent="0.2">
      <c r="A93" s="2" t="s">
        <v>957</v>
      </c>
      <c r="B93" s="557" t="s">
        <v>554</v>
      </c>
      <c r="C93" s="504"/>
      <c r="D93" s="505"/>
      <c r="E93" s="7"/>
    </row>
    <row r="94" spans="1:6" x14ac:dyDescent="0.2">
      <c r="A94" s="2" t="s">
        <v>957</v>
      </c>
      <c r="B94" s="556" t="s">
        <v>167</v>
      </c>
      <c r="C94" s="437"/>
      <c r="D94" s="438"/>
      <c r="E94" s="7"/>
    </row>
    <row r="95" spans="1:6" x14ac:dyDescent="0.2">
      <c r="A95" s="2" t="s">
        <v>957</v>
      </c>
      <c r="B95" s="545" t="s">
        <v>693</v>
      </c>
      <c r="C95" s="440"/>
      <c r="D95" s="546"/>
      <c r="E95" s="7"/>
    </row>
    <row r="96" spans="1:6" x14ac:dyDescent="0.2">
      <c r="A96" s="2"/>
      <c r="B96" s="547"/>
      <c r="C96" s="400"/>
      <c r="D96" s="400"/>
      <c r="E96" s="64"/>
    </row>
    <row r="98" spans="1:6" x14ac:dyDescent="0.2">
      <c r="A98" s="2" t="s">
        <v>958</v>
      </c>
      <c r="B98" s="518" t="s">
        <v>168</v>
      </c>
      <c r="C98" s="518"/>
      <c r="D98" s="518"/>
      <c r="E98" s="518"/>
      <c r="F98" s="518"/>
    </row>
    <row r="99" spans="1:6" x14ac:dyDescent="0.2">
      <c r="A99" s="2" t="s">
        <v>958</v>
      </c>
      <c r="B99" s="488" t="s">
        <v>169</v>
      </c>
      <c r="C99" s="488"/>
      <c r="D99" s="488"/>
      <c r="E99" s="108" t="s">
        <v>1067</v>
      </c>
      <c r="F99" s="144"/>
    </row>
    <row r="100" spans="1:6" x14ac:dyDescent="0.2">
      <c r="A100" s="2" t="s">
        <v>958</v>
      </c>
      <c r="B100" s="488" t="s">
        <v>170</v>
      </c>
      <c r="C100" s="488"/>
      <c r="D100" s="488"/>
      <c r="E100" s="108"/>
      <c r="F100" s="44"/>
    </row>
    <row r="101" spans="1:6" ht="27" customHeight="1" x14ac:dyDescent="0.2">
      <c r="A101" s="2" t="s">
        <v>958</v>
      </c>
      <c r="B101" s="393" t="s">
        <v>171</v>
      </c>
      <c r="C101" s="393"/>
      <c r="D101" s="393"/>
      <c r="E101" s="86" t="s">
        <v>1064</v>
      </c>
      <c r="F101" s="44"/>
    </row>
    <row r="103" spans="1:6" x14ac:dyDescent="0.2">
      <c r="A103" s="2" t="s">
        <v>959</v>
      </c>
      <c r="B103" s="462" t="s">
        <v>869</v>
      </c>
      <c r="C103" s="462"/>
      <c r="D103" s="462"/>
      <c r="E103" s="462"/>
      <c r="F103" s="462"/>
    </row>
    <row r="104" spans="1:6" x14ac:dyDescent="0.2">
      <c r="A104" s="2" t="s">
        <v>959</v>
      </c>
      <c r="B104" s="41" t="s">
        <v>388</v>
      </c>
      <c r="C104" s="488" t="s">
        <v>868</v>
      </c>
      <c r="D104" s="488"/>
      <c r="E104" s="146"/>
      <c r="F104" s="145"/>
    </row>
    <row r="105" spans="1:6" x14ac:dyDescent="0.2">
      <c r="A105" s="2" t="s">
        <v>959</v>
      </c>
      <c r="B105" s="496"/>
      <c r="C105" s="496"/>
      <c r="D105" s="147" t="s">
        <v>360</v>
      </c>
      <c r="E105" s="31" t="s">
        <v>361</v>
      </c>
      <c r="F105" s="145"/>
    </row>
    <row r="106" spans="1:6" x14ac:dyDescent="0.2">
      <c r="A106" s="2" t="s">
        <v>959</v>
      </c>
      <c r="B106" s="148" t="s">
        <v>391</v>
      </c>
      <c r="C106" s="75" t="s">
        <v>870</v>
      </c>
      <c r="D106" s="86" t="s">
        <v>1064</v>
      </c>
      <c r="E106" s="86"/>
      <c r="F106" s="145"/>
    </row>
    <row r="107" spans="1:6" x14ac:dyDescent="0.2">
      <c r="A107" s="2" t="s">
        <v>959</v>
      </c>
      <c r="B107" s="149"/>
      <c r="C107" s="75" t="s">
        <v>871</v>
      </c>
      <c r="D107" s="150" t="s">
        <v>1068</v>
      </c>
    </row>
    <row r="109" spans="1:6" x14ac:dyDescent="0.2">
      <c r="A109" s="2" t="s">
        <v>960</v>
      </c>
      <c r="B109" s="518" t="s">
        <v>872</v>
      </c>
      <c r="C109" s="518"/>
    </row>
    <row r="110" spans="1:6" x14ac:dyDescent="0.2">
      <c r="A110" s="2" t="s">
        <v>960</v>
      </c>
      <c r="B110" s="488" t="s">
        <v>873</v>
      </c>
      <c r="C110" s="488"/>
      <c r="D110" s="108"/>
    </row>
    <row r="111" spans="1:6" x14ac:dyDescent="0.2">
      <c r="A111" s="2" t="s">
        <v>960</v>
      </c>
      <c r="B111" s="488" t="s">
        <v>874</v>
      </c>
      <c r="C111" s="488"/>
      <c r="D111" s="151"/>
    </row>
    <row r="113" spans="1:5" ht="15.75" x14ac:dyDescent="0.2">
      <c r="B113" s="33" t="s">
        <v>23</v>
      </c>
    </row>
    <row r="114" spans="1:5" ht="12.75" customHeight="1" x14ac:dyDescent="0.2">
      <c r="A114" s="172"/>
      <c r="B114" s="195" t="s">
        <v>799</v>
      </c>
      <c r="C114" s="178"/>
      <c r="D114" s="178"/>
      <c r="E114" s="178"/>
    </row>
    <row r="115" spans="1:5" x14ac:dyDescent="0.2">
      <c r="A115" s="2" t="s">
        <v>961</v>
      </c>
      <c r="B115" s="555" t="s">
        <v>24</v>
      </c>
      <c r="C115" s="555"/>
    </row>
    <row r="116" spans="1:5" x14ac:dyDescent="0.2">
      <c r="A116" s="2" t="s">
        <v>961</v>
      </c>
      <c r="B116" s="468" t="s">
        <v>25</v>
      </c>
      <c r="C116" s="468"/>
      <c r="D116" s="468"/>
    </row>
    <row r="117" spans="1:5" x14ac:dyDescent="0.2">
      <c r="A117" s="2" t="s">
        <v>961</v>
      </c>
      <c r="B117" s="488" t="s">
        <v>26</v>
      </c>
      <c r="C117" s="488"/>
      <c r="D117" s="476"/>
      <c r="E117" s="86" t="s">
        <v>1064</v>
      </c>
    </row>
    <row r="118" spans="1:5" x14ac:dyDescent="0.2">
      <c r="A118" s="2" t="s">
        <v>961</v>
      </c>
      <c r="B118" s="488" t="s">
        <v>27</v>
      </c>
      <c r="C118" s="488"/>
      <c r="D118" s="488"/>
      <c r="E118" s="86" t="s">
        <v>1064</v>
      </c>
    </row>
    <row r="119" spans="1:5" x14ac:dyDescent="0.2">
      <c r="A119" s="2" t="s">
        <v>961</v>
      </c>
      <c r="B119" s="488" t="s">
        <v>28</v>
      </c>
      <c r="C119" s="488"/>
      <c r="D119" s="488"/>
      <c r="E119" s="86" t="s">
        <v>1064</v>
      </c>
    </row>
    <row r="121" spans="1:5" x14ac:dyDescent="0.2">
      <c r="A121" s="2" t="s">
        <v>961</v>
      </c>
      <c r="B121" s="488" t="s">
        <v>29</v>
      </c>
      <c r="C121" s="488"/>
      <c r="D121" s="488"/>
      <c r="E121" s="86" t="s">
        <v>1064</v>
      </c>
    </row>
    <row r="122" spans="1:5" x14ac:dyDescent="0.2">
      <c r="A122" s="2" t="s">
        <v>961</v>
      </c>
      <c r="B122" s="488" t="s">
        <v>731</v>
      </c>
      <c r="C122" s="488"/>
      <c r="D122" s="488"/>
      <c r="E122" s="86"/>
    </row>
    <row r="123" spans="1:5" x14ac:dyDescent="0.2">
      <c r="A123" s="2" t="s">
        <v>961</v>
      </c>
      <c r="B123" s="488" t="s">
        <v>732</v>
      </c>
      <c r="C123" s="488"/>
      <c r="D123" s="488"/>
      <c r="E123" s="86" t="s">
        <v>1064</v>
      </c>
    </row>
    <row r="124" spans="1:5" x14ac:dyDescent="0.2">
      <c r="A124" s="2" t="s">
        <v>961</v>
      </c>
      <c r="B124" s="488" t="s">
        <v>733</v>
      </c>
      <c r="C124" s="488"/>
      <c r="D124" s="488"/>
      <c r="E124" s="86" t="s">
        <v>1064</v>
      </c>
    </row>
    <row r="125" spans="1:5" x14ac:dyDescent="0.2">
      <c r="A125" s="2" t="s">
        <v>961</v>
      </c>
      <c r="B125" s="545" t="s">
        <v>693</v>
      </c>
      <c r="C125" s="440"/>
      <c r="D125" s="546"/>
      <c r="E125" s="7"/>
    </row>
    <row r="126" spans="1:5" x14ac:dyDescent="0.2">
      <c r="A126" s="2"/>
      <c r="B126" s="547"/>
      <c r="C126" s="400"/>
      <c r="D126" s="400"/>
      <c r="E126" s="64"/>
    </row>
    <row r="128" spans="1:5" x14ac:dyDescent="0.2">
      <c r="A128" s="2" t="s">
        <v>962</v>
      </c>
      <c r="B128" s="518" t="s">
        <v>734</v>
      </c>
      <c r="C128" s="518"/>
    </row>
    <row r="129" spans="1:6" x14ac:dyDescent="0.2">
      <c r="A129" s="2" t="s">
        <v>962</v>
      </c>
      <c r="B129" s="518" t="s">
        <v>875</v>
      </c>
      <c r="C129" s="508"/>
      <c r="E129" s="278" t="s">
        <v>1064</v>
      </c>
    </row>
    <row r="130" spans="1:6" x14ac:dyDescent="0.2">
      <c r="A130" s="2" t="s">
        <v>962</v>
      </c>
      <c r="B130" s="488" t="s">
        <v>735</v>
      </c>
      <c r="C130" s="488"/>
      <c r="D130" s="488"/>
      <c r="E130" s="86" t="s">
        <v>1064</v>
      </c>
    </row>
    <row r="131" spans="1:6" x14ac:dyDescent="0.2">
      <c r="A131" s="2" t="s">
        <v>962</v>
      </c>
      <c r="B131" s="488" t="s">
        <v>736</v>
      </c>
      <c r="C131" s="488"/>
      <c r="D131" s="488"/>
      <c r="E131" s="86" t="s">
        <v>1064</v>
      </c>
    </row>
    <row r="132" spans="1:6" x14ac:dyDescent="0.2">
      <c r="A132" s="2" t="s">
        <v>962</v>
      </c>
      <c r="B132" s="488" t="s">
        <v>737</v>
      </c>
      <c r="C132" s="488"/>
      <c r="D132" s="488"/>
      <c r="E132" s="86" t="s">
        <v>1064</v>
      </c>
    </row>
    <row r="133" spans="1:6" x14ac:dyDescent="0.2">
      <c r="A133" s="2" t="s">
        <v>962</v>
      </c>
      <c r="B133" s="488" t="s">
        <v>738</v>
      </c>
      <c r="C133" s="488"/>
      <c r="D133" s="488"/>
      <c r="E133" s="86" t="s">
        <v>1064</v>
      </c>
    </row>
    <row r="134" spans="1:6" x14ac:dyDescent="0.2">
      <c r="A134" s="2" t="s">
        <v>962</v>
      </c>
      <c r="B134" s="488" t="s">
        <v>1052</v>
      </c>
      <c r="C134" s="488"/>
      <c r="D134" s="488"/>
      <c r="E134" s="86" t="s">
        <v>1064</v>
      </c>
    </row>
    <row r="135" spans="1:6" x14ac:dyDescent="0.2">
      <c r="A135" s="2" t="s">
        <v>962</v>
      </c>
      <c r="B135" s="488" t="s">
        <v>739</v>
      </c>
      <c r="C135" s="488"/>
      <c r="D135" s="488"/>
      <c r="E135" s="86"/>
    </row>
    <row r="136" spans="1:6" x14ac:dyDescent="0.2">
      <c r="A136" s="2" t="s">
        <v>962</v>
      </c>
      <c r="B136" s="488" t="s">
        <v>740</v>
      </c>
      <c r="C136" s="488"/>
      <c r="D136" s="488"/>
      <c r="E136" s="86"/>
    </row>
    <row r="137" spans="1:6" x14ac:dyDescent="0.2">
      <c r="A137" s="2" t="s">
        <v>962</v>
      </c>
      <c r="B137" s="545" t="s">
        <v>693</v>
      </c>
      <c r="C137" s="440"/>
      <c r="D137" s="546"/>
      <c r="E137" s="7"/>
    </row>
    <row r="138" spans="1:6" x14ac:dyDescent="0.2">
      <c r="A138" s="2"/>
      <c r="B138" s="547"/>
      <c r="C138" s="400"/>
      <c r="D138" s="400"/>
      <c r="E138" s="64"/>
    </row>
    <row r="140" spans="1:6" x14ac:dyDescent="0.2">
      <c r="A140" s="2" t="s">
        <v>963</v>
      </c>
      <c r="B140" s="518" t="s">
        <v>123</v>
      </c>
      <c r="C140" s="508"/>
      <c r="D140" s="508"/>
      <c r="E140" s="508"/>
      <c r="F140" s="508"/>
    </row>
    <row r="141" spans="1:6" x14ac:dyDescent="0.2">
      <c r="A141" s="2" t="s">
        <v>963</v>
      </c>
      <c r="B141" s="554"/>
      <c r="C141" s="554"/>
      <c r="D141" s="153" t="s">
        <v>741</v>
      </c>
      <c r="E141" s="153" t="s">
        <v>742</v>
      </c>
    </row>
    <row r="142" spans="1:6" x14ac:dyDescent="0.2">
      <c r="A142" s="2" t="s">
        <v>963</v>
      </c>
      <c r="B142" s="551" t="s">
        <v>743</v>
      </c>
      <c r="C142" s="551"/>
      <c r="D142" s="25" t="s">
        <v>1064</v>
      </c>
      <c r="E142" s="25"/>
    </row>
    <row r="143" spans="1:6" x14ac:dyDescent="0.2">
      <c r="A143" s="2" t="s">
        <v>963</v>
      </c>
      <c r="B143" s="551" t="s">
        <v>744</v>
      </c>
      <c r="C143" s="551"/>
      <c r="D143" s="25" t="s">
        <v>1064</v>
      </c>
      <c r="E143" s="25"/>
    </row>
    <row r="144" spans="1:6" x14ac:dyDescent="0.2">
      <c r="A144" s="2" t="s">
        <v>963</v>
      </c>
      <c r="B144" s="551" t="s">
        <v>745</v>
      </c>
      <c r="C144" s="551"/>
      <c r="D144" s="25" t="s">
        <v>1064</v>
      </c>
      <c r="E144" s="25"/>
    </row>
    <row r="145" spans="1:5" x14ac:dyDescent="0.2">
      <c r="A145" s="2" t="s">
        <v>963</v>
      </c>
      <c r="B145" s="551" t="s">
        <v>746</v>
      </c>
      <c r="C145" s="551"/>
      <c r="D145" s="25" t="s">
        <v>1064</v>
      </c>
      <c r="E145" s="25"/>
    </row>
    <row r="146" spans="1:5" x14ac:dyDescent="0.2">
      <c r="A146" s="2" t="s">
        <v>963</v>
      </c>
      <c r="B146" s="551" t="s">
        <v>747</v>
      </c>
      <c r="C146" s="551"/>
      <c r="D146" s="25" t="s">
        <v>1064</v>
      </c>
      <c r="E146" s="25"/>
    </row>
    <row r="147" spans="1:5" x14ac:dyDescent="0.2">
      <c r="A147" s="2" t="s">
        <v>963</v>
      </c>
      <c r="B147" s="551" t="s">
        <v>748</v>
      </c>
      <c r="C147" s="551"/>
      <c r="D147" s="25" t="s">
        <v>1064</v>
      </c>
      <c r="E147" s="136"/>
    </row>
    <row r="148" spans="1:5" x14ac:dyDescent="0.2">
      <c r="A148" s="2" t="s">
        <v>963</v>
      </c>
      <c r="B148" s="551" t="s">
        <v>749</v>
      </c>
      <c r="C148" s="551"/>
      <c r="D148" s="25" t="s">
        <v>1064</v>
      </c>
      <c r="E148" s="25"/>
    </row>
    <row r="149" spans="1:5" x14ac:dyDescent="0.2">
      <c r="A149" s="2" t="s">
        <v>963</v>
      </c>
      <c r="B149" s="551" t="s">
        <v>916</v>
      </c>
      <c r="C149" s="551"/>
      <c r="D149" s="25"/>
      <c r="E149" s="25"/>
    </row>
    <row r="150" spans="1:5" x14ac:dyDescent="0.2">
      <c r="A150" s="2" t="s">
        <v>963</v>
      </c>
      <c r="B150" s="551" t="s">
        <v>750</v>
      </c>
      <c r="C150" s="551"/>
      <c r="D150" s="25" t="s">
        <v>1064</v>
      </c>
      <c r="E150" s="25"/>
    </row>
    <row r="151" spans="1:5" x14ac:dyDescent="0.2">
      <c r="A151" s="2" t="s">
        <v>963</v>
      </c>
      <c r="B151" s="551" t="s">
        <v>751</v>
      </c>
      <c r="C151" s="551"/>
      <c r="D151" s="25"/>
      <c r="E151" s="25"/>
    </row>
    <row r="152" spans="1:5" x14ac:dyDescent="0.2">
      <c r="A152" s="2" t="s">
        <v>963</v>
      </c>
      <c r="B152" s="551" t="s">
        <v>752</v>
      </c>
      <c r="C152" s="551"/>
      <c r="D152" s="25" t="s">
        <v>1064</v>
      </c>
      <c r="E152" s="25"/>
    </row>
    <row r="154" spans="1:5" ht="55.5" customHeight="1" x14ac:dyDescent="0.2">
      <c r="A154" s="206" t="s">
        <v>474</v>
      </c>
      <c r="B154" s="552" t="s">
        <v>475</v>
      </c>
      <c r="C154" s="553"/>
      <c r="D154" s="553"/>
      <c r="E154" s="553"/>
    </row>
    <row r="155" spans="1:5" x14ac:dyDescent="0.2">
      <c r="B155" s="536"/>
      <c r="C155" s="536"/>
      <c r="D155" s="536"/>
      <c r="E155" s="536"/>
    </row>
    <row r="156" spans="1:5" x14ac:dyDescent="0.2">
      <c r="B156" s="536"/>
      <c r="C156" s="536"/>
      <c r="D156" s="536"/>
      <c r="E156" s="536"/>
    </row>
    <row r="157" spans="1:5" x14ac:dyDescent="0.2">
      <c r="B157" s="536"/>
      <c r="C157" s="536"/>
      <c r="D157" s="536"/>
      <c r="E157" s="536"/>
    </row>
    <row r="158" spans="1:5" x14ac:dyDescent="0.2">
      <c r="B158" s="536"/>
      <c r="C158" s="536"/>
      <c r="D158" s="536"/>
      <c r="E158" s="536"/>
    </row>
  </sheetData>
  <customSheetViews>
    <customSheetView guid="{1F4C7426-C259-4DB4-B710-176988AD592D}" topLeftCell="A55">
      <selection sqref="A1:D1"/>
      <pageMargins left="0.75" right="0.75" top="1" bottom="1" header="0.5" footer="0.5"/>
      <pageSetup orientation="portrait" r:id="rId1"/>
      <headerFooter alignWithMargins="0">
        <oddHeader>&amp;CCommon Data Set 2010-11</oddHeader>
        <oddFooter>&amp;A&amp;RPage &amp;P</oddFooter>
      </headerFooter>
    </customSheetView>
    <customSheetView guid="{7EBD9242-BBF1-491F-8B1E-69F1D3AEB756}" topLeftCell="A55">
      <selection activeCell="G11" sqref="G11"/>
      <pageMargins left="0.75" right="0.75" top="1" bottom="1" header="0.5" footer="0.5"/>
      <pageSetup orientation="portrait" r:id="rId2"/>
      <headerFooter alignWithMargins="0">
        <oddHeader>&amp;CCommon Data Set 2010-11</oddHeader>
        <oddFooter>&amp;A&amp;RPage &amp;P</oddFooter>
      </headerFooter>
    </customSheetView>
  </customSheetViews>
  <mergeCells count="103">
    <mergeCell ref="A1:F1"/>
    <mergeCell ref="B3:D3"/>
    <mergeCell ref="B4:F4"/>
    <mergeCell ref="B6:D6"/>
    <mergeCell ref="B7:D7"/>
    <mergeCell ref="B9:F9"/>
    <mergeCell ref="B10:C10"/>
    <mergeCell ref="B11:C11"/>
    <mergeCell ref="B12:C12"/>
    <mergeCell ref="B14:D14"/>
    <mergeCell ref="B15:F15"/>
    <mergeCell ref="B16:D16"/>
    <mergeCell ref="B17:D17"/>
    <mergeCell ref="B18:D18"/>
    <mergeCell ref="B19:D19"/>
    <mergeCell ref="B20:D20"/>
    <mergeCell ref="B21:F21"/>
    <mergeCell ref="B22:D22"/>
    <mergeCell ref="B23:D23"/>
    <mergeCell ref="B24:D24"/>
    <mergeCell ref="B25:D25"/>
    <mergeCell ref="B26:F26"/>
    <mergeCell ref="B27:D27"/>
    <mergeCell ref="B28:D28"/>
    <mergeCell ref="B29:D29"/>
    <mergeCell ref="B31:F31"/>
    <mergeCell ref="B47:F47"/>
    <mergeCell ref="C56:F56"/>
    <mergeCell ref="B60:E60"/>
    <mergeCell ref="B61:E61"/>
    <mergeCell ref="B62:E62"/>
    <mergeCell ref="B63:E63"/>
    <mergeCell ref="B65:F65"/>
    <mergeCell ref="B67:F67"/>
    <mergeCell ref="B68:D68"/>
    <mergeCell ref="B69:D69"/>
    <mergeCell ref="B70:D70"/>
    <mergeCell ref="B72:E72"/>
    <mergeCell ref="B74:E74"/>
    <mergeCell ref="B76:E76"/>
    <mergeCell ref="B78:F78"/>
    <mergeCell ref="B79:D79"/>
    <mergeCell ref="B80:D80"/>
    <mergeCell ref="B81:D81"/>
    <mergeCell ref="B82:D82"/>
    <mergeCell ref="B83:D83"/>
    <mergeCell ref="B84:D84"/>
    <mergeCell ref="B88:F88"/>
    <mergeCell ref="B89:D89"/>
    <mergeCell ref="B90:D90"/>
    <mergeCell ref="B91:D91"/>
    <mergeCell ref="B92:D92"/>
    <mergeCell ref="B93:D93"/>
    <mergeCell ref="B94:D94"/>
    <mergeCell ref="B95:D95"/>
    <mergeCell ref="B96:D96"/>
    <mergeCell ref="B98:F98"/>
    <mergeCell ref="B99:D99"/>
    <mergeCell ref="B100:D100"/>
    <mergeCell ref="B101:D101"/>
    <mergeCell ref="B103:F103"/>
    <mergeCell ref="C104:D104"/>
    <mergeCell ref="B105:C105"/>
    <mergeCell ref="B109:C109"/>
    <mergeCell ref="B110:C110"/>
    <mergeCell ref="B111:C111"/>
    <mergeCell ref="B115:C115"/>
    <mergeCell ref="B116:D116"/>
    <mergeCell ref="B117:D117"/>
    <mergeCell ref="B118:D118"/>
    <mergeCell ref="B119:D119"/>
    <mergeCell ref="B121:D121"/>
    <mergeCell ref="B122:D122"/>
    <mergeCell ref="B123:D123"/>
    <mergeCell ref="B124:D124"/>
    <mergeCell ref="B125:D125"/>
    <mergeCell ref="B126:D126"/>
    <mergeCell ref="B128:C128"/>
    <mergeCell ref="B129:C129"/>
    <mergeCell ref="B130:D130"/>
    <mergeCell ref="B131:D131"/>
    <mergeCell ref="B132:D132"/>
    <mergeCell ref="B133:D133"/>
    <mergeCell ref="B134:D134"/>
    <mergeCell ref="B135:D135"/>
    <mergeCell ref="B136:D136"/>
    <mergeCell ref="B137:D137"/>
    <mergeCell ref="B138:D138"/>
    <mergeCell ref="B140:F140"/>
    <mergeCell ref="B141:C141"/>
    <mergeCell ref="B142:C142"/>
    <mergeCell ref="B143:C143"/>
    <mergeCell ref="B144:C144"/>
    <mergeCell ref="B145:C145"/>
    <mergeCell ref="B146:C146"/>
    <mergeCell ref="B147:C147"/>
    <mergeCell ref="B155:E158"/>
    <mergeCell ref="B148:C148"/>
    <mergeCell ref="B149:C149"/>
    <mergeCell ref="B150:C150"/>
    <mergeCell ref="B151:C151"/>
    <mergeCell ref="B152:C152"/>
    <mergeCell ref="B154:E154"/>
  </mergeCells>
  <pageMargins left="0.75" right="0.75" top="1" bottom="1" header="0.5" footer="0.5"/>
  <pageSetup orientation="portrait" r:id="rId3"/>
  <headerFooter alignWithMargins="0">
    <oddHeader>&amp;CCommon Data Set 2010-11</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D1"/>
    </sheetView>
  </sheetViews>
  <sheetFormatPr defaultRowHeight="12.75" x14ac:dyDescent="0.2"/>
  <cols>
    <col min="1" max="2" width="3.85546875" style="328" customWidth="1"/>
    <col min="3" max="3" width="10.7109375" style="328" customWidth="1"/>
    <col min="4" max="11" width="9" style="328" customWidth="1"/>
    <col min="12" max="16384" width="9.140625" style="328"/>
  </cols>
  <sheetData>
    <row r="1" spans="1:17" ht="18" x14ac:dyDescent="0.2">
      <c r="A1" s="397" t="s">
        <v>124</v>
      </c>
      <c r="B1" s="397"/>
      <c r="C1" s="397"/>
      <c r="D1" s="397"/>
      <c r="E1" s="397"/>
      <c r="F1" s="397"/>
      <c r="G1" s="397"/>
      <c r="H1" s="397"/>
      <c r="I1" s="397"/>
      <c r="J1" s="397"/>
      <c r="K1" s="397"/>
    </row>
    <row r="3" spans="1:17" ht="38.25" customHeight="1" x14ac:dyDescent="0.2">
      <c r="A3" s="3" t="s">
        <v>153</v>
      </c>
      <c r="B3" s="594" t="s">
        <v>100</v>
      </c>
      <c r="C3" s="595"/>
      <c r="D3" s="595"/>
      <c r="E3" s="595"/>
      <c r="F3" s="595"/>
      <c r="G3" s="595"/>
      <c r="H3" s="595"/>
      <c r="I3" s="595"/>
      <c r="J3" s="595"/>
      <c r="K3" s="595"/>
    </row>
    <row r="4" spans="1:17" ht="66" customHeight="1" x14ac:dyDescent="0.2">
      <c r="B4" s="588" t="s">
        <v>772</v>
      </c>
      <c r="C4" s="588"/>
      <c r="D4" s="588"/>
      <c r="E4" s="588"/>
      <c r="F4" s="588"/>
      <c r="G4" s="588"/>
      <c r="H4" s="588"/>
      <c r="I4" s="588"/>
      <c r="J4" s="588"/>
      <c r="K4" s="588"/>
    </row>
    <row r="5" spans="1:17" s="213" customFormat="1" x14ac:dyDescent="0.2">
      <c r="B5" s="214"/>
      <c r="C5" s="215"/>
      <c r="D5" s="212"/>
      <c r="E5" s="212"/>
      <c r="F5" s="212"/>
      <c r="G5" s="212"/>
      <c r="H5" s="212"/>
      <c r="I5" s="216"/>
      <c r="J5" s="214" t="s">
        <v>834</v>
      </c>
      <c r="K5" s="214" t="s">
        <v>835</v>
      </c>
    </row>
    <row r="6" spans="1:17" s="330" customFormat="1" ht="55.5" customHeight="1" x14ac:dyDescent="0.2">
      <c r="B6" s="326"/>
      <c r="C6" s="588" t="s">
        <v>827</v>
      </c>
      <c r="D6" s="588"/>
      <c r="E6" s="588"/>
      <c r="F6" s="588"/>
      <c r="G6" s="588"/>
      <c r="H6" s="588"/>
      <c r="I6" s="588"/>
      <c r="J6" s="217" t="s">
        <v>836</v>
      </c>
      <c r="K6" s="217" t="s">
        <v>837</v>
      </c>
    </row>
    <row r="7" spans="1:17" s="330" customFormat="1" ht="46.5" customHeight="1" x14ac:dyDescent="0.2">
      <c r="B7" s="326"/>
      <c r="C7" s="588" t="s">
        <v>828</v>
      </c>
      <c r="D7" s="588"/>
      <c r="E7" s="588"/>
      <c r="F7" s="588"/>
      <c r="G7" s="588"/>
      <c r="H7" s="588"/>
      <c r="I7" s="588"/>
      <c r="J7" s="217" t="s">
        <v>836</v>
      </c>
      <c r="K7" s="217" t="s">
        <v>323</v>
      </c>
    </row>
    <row r="8" spans="1:17" s="330" customFormat="1" ht="24.75" customHeight="1" x14ac:dyDescent="0.2">
      <c r="B8" s="326"/>
      <c r="C8" s="588" t="s">
        <v>829</v>
      </c>
      <c r="D8" s="588"/>
      <c r="E8" s="588"/>
      <c r="F8" s="588"/>
      <c r="G8" s="588"/>
      <c r="H8" s="588"/>
      <c r="I8" s="588"/>
      <c r="J8" s="217" t="s">
        <v>836</v>
      </c>
      <c r="K8" s="217" t="s">
        <v>838</v>
      </c>
    </row>
    <row r="9" spans="1:17" s="330" customFormat="1" ht="25.5" customHeight="1" x14ac:dyDescent="0.2">
      <c r="B9" s="326"/>
      <c r="C9" s="588" t="s">
        <v>830</v>
      </c>
      <c r="D9" s="588"/>
      <c r="E9" s="588"/>
      <c r="F9" s="588"/>
      <c r="G9" s="588"/>
      <c r="H9" s="588"/>
      <c r="I9" s="588"/>
      <c r="J9" s="217" t="s">
        <v>836</v>
      </c>
      <c r="K9" s="217" t="s">
        <v>836</v>
      </c>
    </row>
    <row r="10" spans="1:17" s="330" customFormat="1" x14ac:dyDescent="0.2">
      <c r="B10" s="326"/>
      <c r="C10" s="588" t="s">
        <v>831</v>
      </c>
      <c r="D10" s="588"/>
      <c r="E10" s="588"/>
      <c r="F10" s="588"/>
      <c r="G10" s="588"/>
      <c r="H10" s="588"/>
      <c r="I10" s="588"/>
      <c r="J10" s="217" t="s">
        <v>838</v>
      </c>
      <c r="K10" s="217" t="s">
        <v>836</v>
      </c>
    </row>
    <row r="11" spans="1:17" s="330" customFormat="1" x14ac:dyDescent="0.2">
      <c r="B11" s="326"/>
      <c r="C11" s="588" t="s">
        <v>832</v>
      </c>
      <c r="D11" s="588"/>
      <c r="E11" s="588"/>
      <c r="F11" s="588"/>
      <c r="G11" s="588"/>
      <c r="H11" s="588"/>
      <c r="I11" s="588"/>
      <c r="J11" s="217" t="s">
        <v>836</v>
      </c>
      <c r="K11" s="217" t="s">
        <v>836</v>
      </c>
    </row>
    <row r="12" spans="1:17" s="330" customFormat="1" x14ac:dyDescent="0.2">
      <c r="B12" s="326"/>
      <c r="C12" s="588" t="s">
        <v>833</v>
      </c>
      <c r="D12" s="588"/>
      <c r="E12" s="588"/>
      <c r="F12" s="588"/>
      <c r="G12" s="588"/>
      <c r="H12" s="588"/>
      <c r="I12" s="588"/>
      <c r="J12" s="217" t="s">
        <v>836</v>
      </c>
      <c r="K12" s="217" t="s">
        <v>838</v>
      </c>
    </row>
    <row r="13" spans="1:17" ht="12.75" customHeight="1" x14ac:dyDescent="0.2">
      <c r="B13" s="158"/>
      <c r="C13" s="158"/>
      <c r="D13" s="158"/>
      <c r="E13" s="158"/>
      <c r="F13" s="158"/>
      <c r="G13" s="158"/>
      <c r="H13" s="158"/>
      <c r="I13" s="158"/>
      <c r="J13" s="158"/>
      <c r="K13" s="158"/>
      <c r="Q13" s="268"/>
    </row>
    <row r="14" spans="1:17" s="218" customFormat="1" ht="25.5" customHeight="1" x14ac:dyDescent="0.2">
      <c r="B14" s="589" t="s">
        <v>839</v>
      </c>
      <c r="C14" s="590"/>
      <c r="D14" s="590"/>
      <c r="E14" s="590"/>
      <c r="F14" s="590"/>
      <c r="G14" s="590"/>
      <c r="H14" s="590"/>
      <c r="I14" s="590"/>
      <c r="J14" s="590"/>
      <c r="K14" s="590"/>
    </row>
    <row r="15" spans="1:17" s="218" customFormat="1" ht="49.5" customHeight="1" x14ac:dyDescent="0.2">
      <c r="B15" s="589" t="s">
        <v>840</v>
      </c>
      <c r="C15" s="590"/>
      <c r="D15" s="590"/>
      <c r="E15" s="590"/>
      <c r="F15" s="590"/>
      <c r="G15" s="590"/>
      <c r="H15" s="590"/>
      <c r="I15" s="590"/>
      <c r="J15" s="590"/>
      <c r="K15" s="590"/>
    </row>
    <row r="16" spans="1:17" ht="25.5" customHeight="1" x14ac:dyDescent="0.2">
      <c r="B16" s="591" t="s">
        <v>792</v>
      </c>
      <c r="C16" s="591"/>
      <c r="D16" s="591"/>
      <c r="E16" s="591"/>
      <c r="F16" s="591"/>
      <c r="G16" s="591"/>
      <c r="H16" s="591"/>
      <c r="I16" s="591"/>
      <c r="J16" s="591"/>
      <c r="K16" s="591"/>
    </row>
    <row r="17" spans="1:11" ht="64.5" customHeight="1" x14ac:dyDescent="0.2">
      <c r="B17" s="589" t="s">
        <v>83</v>
      </c>
      <c r="C17" s="590"/>
      <c r="D17" s="590"/>
      <c r="E17" s="590"/>
      <c r="F17" s="590"/>
      <c r="G17" s="590"/>
      <c r="H17" s="590"/>
      <c r="I17" s="590"/>
      <c r="J17" s="590"/>
      <c r="K17" s="590"/>
    </row>
    <row r="18" spans="1:11" ht="12.75" customHeight="1" x14ac:dyDescent="0.2">
      <c r="B18" s="592" t="s">
        <v>722</v>
      </c>
      <c r="C18" s="593"/>
      <c r="D18" s="593"/>
      <c r="E18" s="593"/>
      <c r="F18" s="593"/>
      <c r="G18" s="593"/>
      <c r="H18" s="593"/>
      <c r="I18" s="593"/>
      <c r="J18" s="593"/>
      <c r="K18" s="593"/>
    </row>
    <row r="19" spans="1:11" ht="12.75" customHeight="1" x14ac:dyDescent="0.2">
      <c r="B19" s="593"/>
      <c r="C19" s="593"/>
      <c r="D19" s="593"/>
      <c r="E19" s="593"/>
      <c r="F19" s="593"/>
      <c r="G19" s="593"/>
      <c r="H19" s="593"/>
      <c r="I19" s="593"/>
      <c r="J19" s="593"/>
      <c r="K19" s="593"/>
    </row>
    <row r="20" spans="1:11" x14ac:dyDescent="0.2">
      <c r="C20" s="317"/>
      <c r="D20" s="317"/>
      <c r="E20" s="317"/>
      <c r="F20" s="317"/>
      <c r="G20" s="317"/>
      <c r="H20" s="317"/>
      <c r="I20" s="317"/>
      <c r="J20" s="317"/>
      <c r="K20" s="317"/>
    </row>
    <row r="21" spans="1:11" x14ac:dyDescent="0.2">
      <c r="A21" s="3" t="s">
        <v>153</v>
      </c>
      <c r="B21" s="573"/>
      <c r="C21" s="574"/>
      <c r="D21" s="574"/>
      <c r="E21" s="574"/>
      <c r="F21" s="574"/>
      <c r="G21" s="574"/>
      <c r="H21" s="575"/>
      <c r="I21" s="153" t="s">
        <v>125</v>
      </c>
      <c r="J21" s="153" t="s">
        <v>126</v>
      </c>
      <c r="K21" s="153" t="s">
        <v>235</v>
      </c>
    </row>
    <row r="22" spans="1:11" x14ac:dyDescent="0.2">
      <c r="A22" s="3" t="s">
        <v>153</v>
      </c>
      <c r="B22" s="154" t="s">
        <v>127</v>
      </c>
      <c r="C22" s="407" t="s">
        <v>128</v>
      </c>
      <c r="D22" s="407"/>
      <c r="E22" s="407"/>
      <c r="F22" s="407"/>
      <c r="G22" s="407"/>
      <c r="H22" s="408"/>
      <c r="I22" s="368">
        <v>985</v>
      </c>
      <c r="J22" s="368">
        <v>265</v>
      </c>
      <c r="K22" s="368">
        <v>1250</v>
      </c>
    </row>
    <row r="23" spans="1:11" x14ac:dyDescent="0.2">
      <c r="A23" s="3" t="s">
        <v>153</v>
      </c>
      <c r="B23" s="154" t="s">
        <v>129</v>
      </c>
      <c r="C23" s="407" t="s">
        <v>130</v>
      </c>
      <c r="D23" s="407"/>
      <c r="E23" s="407"/>
      <c r="F23" s="407"/>
      <c r="G23" s="407"/>
      <c r="H23" s="408"/>
      <c r="I23" s="25">
        <v>361</v>
      </c>
      <c r="J23" s="25">
        <v>77</v>
      </c>
      <c r="K23" s="25">
        <v>438</v>
      </c>
    </row>
    <row r="24" spans="1:11" x14ac:dyDescent="0.2">
      <c r="A24" s="3" t="s">
        <v>153</v>
      </c>
      <c r="B24" s="154" t="s">
        <v>131</v>
      </c>
      <c r="C24" s="407" t="s">
        <v>132</v>
      </c>
      <c r="D24" s="407"/>
      <c r="E24" s="407"/>
      <c r="F24" s="407"/>
      <c r="G24" s="407"/>
      <c r="H24" s="408"/>
      <c r="I24" s="25">
        <v>412</v>
      </c>
      <c r="J24" s="25">
        <v>115</v>
      </c>
      <c r="K24" s="25">
        <v>527</v>
      </c>
    </row>
    <row r="25" spans="1:11" x14ac:dyDescent="0.2">
      <c r="A25" s="3" t="s">
        <v>153</v>
      </c>
      <c r="B25" s="154" t="s">
        <v>133</v>
      </c>
      <c r="C25" s="407" t="s">
        <v>134</v>
      </c>
      <c r="D25" s="407"/>
      <c r="E25" s="407"/>
      <c r="F25" s="407"/>
      <c r="G25" s="407"/>
      <c r="H25" s="408"/>
      <c r="I25" s="25">
        <v>573</v>
      </c>
      <c r="J25" s="25">
        <v>150</v>
      </c>
      <c r="K25" s="25">
        <v>723</v>
      </c>
    </row>
    <row r="26" spans="1:11" ht="14.25" customHeight="1" x14ac:dyDescent="0.2">
      <c r="A26" s="3" t="s">
        <v>153</v>
      </c>
      <c r="B26" s="154" t="s">
        <v>135</v>
      </c>
      <c r="C26" s="407" t="s">
        <v>136</v>
      </c>
      <c r="D26" s="407"/>
      <c r="E26" s="407"/>
      <c r="F26" s="407"/>
      <c r="G26" s="407"/>
      <c r="H26" s="408"/>
      <c r="I26" s="25"/>
      <c r="J26" s="25"/>
      <c r="K26" s="25"/>
    </row>
    <row r="27" spans="1:11" x14ac:dyDescent="0.2">
      <c r="A27" s="3" t="s">
        <v>153</v>
      </c>
      <c r="B27" s="155" t="s">
        <v>137</v>
      </c>
      <c r="C27" s="576" t="s">
        <v>84</v>
      </c>
      <c r="D27" s="576"/>
      <c r="E27" s="576"/>
      <c r="F27" s="576"/>
      <c r="G27" s="576"/>
      <c r="H27" s="544"/>
      <c r="I27" s="25">
        <v>729</v>
      </c>
      <c r="J27" s="25">
        <v>129</v>
      </c>
      <c r="K27" s="25">
        <v>868</v>
      </c>
    </row>
    <row r="28" spans="1:11" ht="26.25" customHeight="1" x14ac:dyDescent="0.2">
      <c r="A28" s="3" t="s">
        <v>153</v>
      </c>
      <c r="B28" s="155" t="s">
        <v>138</v>
      </c>
      <c r="C28" s="407" t="s">
        <v>139</v>
      </c>
      <c r="D28" s="407"/>
      <c r="E28" s="407"/>
      <c r="F28" s="407"/>
      <c r="G28" s="407"/>
      <c r="H28" s="408"/>
      <c r="I28" s="25">
        <v>241</v>
      </c>
      <c r="J28" s="25">
        <v>117</v>
      </c>
      <c r="K28" s="25">
        <v>358</v>
      </c>
    </row>
    <row r="29" spans="1:11" x14ac:dyDescent="0.2">
      <c r="A29" s="3" t="s">
        <v>153</v>
      </c>
      <c r="B29" s="154" t="s">
        <v>140</v>
      </c>
      <c r="C29" s="407" t="s">
        <v>141</v>
      </c>
      <c r="D29" s="407"/>
      <c r="E29" s="407"/>
      <c r="F29" s="407"/>
      <c r="G29" s="407"/>
      <c r="H29" s="408"/>
      <c r="I29" s="25">
        <v>12</v>
      </c>
      <c r="J29" s="25">
        <v>6</v>
      </c>
      <c r="K29" s="25">
        <v>18</v>
      </c>
    </row>
    <row r="30" spans="1:11" ht="25.5" customHeight="1" x14ac:dyDescent="0.2">
      <c r="A30" s="3" t="s">
        <v>153</v>
      </c>
      <c r="B30" s="154" t="s">
        <v>142</v>
      </c>
      <c r="C30" s="407" t="s">
        <v>1010</v>
      </c>
      <c r="D30" s="407"/>
      <c r="E30" s="407"/>
      <c r="F30" s="407"/>
      <c r="G30" s="407"/>
      <c r="H30" s="408"/>
      <c r="I30" s="25">
        <v>3</v>
      </c>
      <c r="J30" s="25">
        <v>3</v>
      </c>
      <c r="K30" s="25">
        <v>6</v>
      </c>
    </row>
    <row r="31" spans="1:11" ht="25.5" customHeight="1" x14ac:dyDescent="0.2">
      <c r="A31" s="3" t="s">
        <v>153</v>
      </c>
      <c r="B31" s="204" t="s">
        <v>172</v>
      </c>
      <c r="C31" s="506" t="s">
        <v>841</v>
      </c>
      <c r="D31" s="506"/>
      <c r="E31" s="506"/>
      <c r="F31" s="506"/>
      <c r="G31" s="506"/>
      <c r="H31" s="506"/>
      <c r="I31" s="25"/>
      <c r="J31" s="25"/>
      <c r="K31" s="25"/>
    </row>
    <row r="33" spans="1:11" x14ac:dyDescent="0.2">
      <c r="A33" s="3" t="s">
        <v>154</v>
      </c>
      <c r="B33" s="584" t="s">
        <v>156</v>
      </c>
      <c r="C33" s="508"/>
      <c r="D33" s="508"/>
      <c r="E33" s="508"/>
      <c r="F33" s="508"/>
      <c r="G33" s="508"/>
      <c r="H33" s="508"/>
      <c r="I33" s="508"/>
      <c r="J33" s="508"/>
      <c r="K33" s="508"/>
    </row>
    <row r="34" spans="1:11" ht="64.5" customHeight="1" x14ac:dyDescent="0.2">
      <c r="B34" s="399" t="s">
        <v>101</v>
      </c>
      <c r="C34" s="399"/>
      <c r="D34" s="399"/>
      <c r="E34" s="399"/>
      <c r="F34" s="399"/>
      <c r="G34" s="399"/>
      <c r="H34" s="399"/>
      <c r="I34" s="399"/>
      <c r="J34" s="399"/>
      <c r="K34" s="399"/>
    </row>
    <row r="35" spans="1:11" x14ac:dyDescent="0.2">
      <c r="B35" s="283"/>
      <c r="C35" s="283"/>
      <c r="D35" s="283"/>
      <c r="E35" s="283"/>
      <c r="F35" s="283"/>
      <c r="G35" s="283"/>
      <c r="H35" s="283"/>
      <c r="I35" s="283"/>
      <c r="J35" s="283"/>
      <c r="K35" s="283"/>
    </row>
    <row r="36" spans="1:11" s="195" customFormat="1" x14ac:dyDescent="0.2">
      <c r="A36" s="81" t="s">
        <v>154</v>
      </c>
      <c r="B36" s="587" t="s">
        <v>102</v>
      </c>
      <c r="C36" s="587"/>
      <c r="D36" s="587"/>
      <c r="E36" s="587"/>
      <c r="F36" s="587"/>
      <c r="G36" s="369">
        <v>23.4</v>
      </c>
      <c r="H36" s="205" t="s">
        <v>173</v>
      </c>
      <c r="I36" s="219" t="s">
        <v>842</v>
      </c>
      <c r="J36" s="370">
        <v>25084</v>
      </c>
      <c r="K36" s="219" t="s">
        <v>843</v>
      </c>
    </row>
    <row r="37" spans="1:11" s="195" customFormat="1" x14ac:dyDescent="0.2">
      <c r="I37" s="220" t="s">
        <v>844</v>
      </c>
      <c r="J37" s="370">
        <v>1073</v>
      </c>
      <c r="K37" s="219" t="s">
        <v>174</v>
      </c>
    </row>
    <row r="38" spans="1:11" ht="16.5" customHeight="1" x14ac:dyDescent="0.2">
      <c r="A38" s="3" t="s">
        <v>155</v>
      </c>
      <c r="B38" s="584" t="s">
        <v>143</v>
      </c>
      <c r="C38" s="508"/>
      <c r="D38" s="508"/>
      <c r="E38" s="508"/>
      <c r="F38" s="508"/>
      <c r="G38" s="508"/>
      <c r="H38" s="508"/>
      <c r="I38" s="508"/>
      <c r="J38" s="508"/>
      <c r="K38" s="508"/>
    </row>
    <row r="39" spans="1:11" ht="27" customHeight="1" x14ac:dyDescent="0.2">
      <c r="A39" s="3"/>
      <c r="B39" s="462" t="s">
        <v>103</v>
      </c>
      <c r="C39" s="399"/>
      <c r="D39" s="399"/>
      <c r="E39" s="399"/>
      <c r="F39" s="399"/>
      <c r="G39" s="399"/>
      <c r="H39" s="399"/>
      <c r="I39" s="399"/>
      <c r="J39" s="399"/>
      <c r="K39" s="399"/>
    </row>
    <row r="40" spans="1:11" ht="115.5" customHeight="1" x14ac:dyDescent="0.2">
      <c r="A40" s="3"/>
      <c r="B40" s="585" t="s">
        <v>753</v>
      </c>
      <c r="C40" s="399"/>
      <c r="D40" s="399"/>
      <c r="E40" s="399"/>
      <c r="F40" s="399"/>
      <c r="G40" s="399"/>
      <c r="H40" s="399"/>
      <c r="I40" s="399"/>
      <c r="J40" s="399"/>
      <c r="K40" s="399"/>
    </row>
    <row r="41" spans="1:11" ht="93" customHeight="1" x14ac:dyDescent="0.2">
      <c r="A41" s="3"/>
      <c r="B41" s="585" t="s">
        <v>754</v>
      </c>
      <c r="C41" s="462"/>
      <c r="D41" s="462"/>
      <c r="E41" s="462"/>
      <c r="F41" s="462"/>
      <c r="G41" s="462"/>
      <c r="H41" s="462"/>
      <c r="I41" s="462"/>
      <c r="J41" s="462"/>
      <c r="K41" s="462"/>
    </row>
    <row r="42" spans="1:11" ht="68.25" customHeight="1" x14ac:dyDescent="0.2">
      <c r="A42" s="3"/>
      <c r="B42" s="462" t="s">
        <v>104</v>
      </c>
      <c r="C42" s="399"/>
      <c r="D42" s="399"/>
      <c r="E42" s="399"/>
      <c r="F42" s="399"/>
      <c r="G42" s="399"/>
      <c r="H42" s="399"/>
      <c r="I42" s="399"/>
      <c r="J42" s="399"/>
      <c r="K42" s="399"/>
    </row>
    <row r="43" spans="1:11" x14ac:dyDescent="0.2">
      <c r="A43" s="3"/>
      <c r="B43" s="157"/>
      <c r="C43" s="157"/>
      <c r="D43" s="157"/>
      <c r="E43" s="157"/>
      <c r="F43" s="157"/>
      <c r="G43" s="157"/>
      <c r="H43" s="157"/>
      <c r="I43" s="157"/>
      <c r="J43" s="157"/>
      <c r="K43" s="157"/>
    </row>
    <row r="44" spans="1:11" x14ac:dyDescent="0.2">
      <c r="A44" s="3" t="s">
        <v>155</v>
      </c>
      <c r="B44" s="586" t="s">
        <v>1041</v>
      </c>
      <c r="C44" s="484"/>
      <c r="D44" s="484"/>
      <c r="E44" s="484"/>
      <c r="F44" s="484"/>
      <c r="G44" s="484"/>
      <c r="H44" s="484"/>
      <c r="I44" s="484"/>
      <c r="J44" s="484"/>
      <c r="K44" s="484"/>
    </row>
    <row r="46" spans="1:11" x14ac:dyDescent="0.2">
      <c r="A46" s="3" t="s">
        <v>155</v>
      </c>
      <c r="B46" s="580" t="s">
        <v>1042</v>
      </c>
      <c r="C46" s="580"/>
      <c r="D46" s="580"/>
      <c r="E46" s="580"/>
      <c r="F46" s="580"/>
      <c r="G46" s="580"/>
      <c r="H46" s="580"/>
      <c r="I46" s="580"/>
      <c r="J46" s="580"/>
      <c r="K46" s="580"/>
    </row>
    <row r="47" spans="1:11" x14ac:dyDescent="0.2">
      <c r="A47" s="3" t="s">
        <v>155</v>
      </c>
      <c r="B47" s="581" t="s">
        <v>144</v>
      </c>
      <c r="C47" s="581"/>
      <c r="D47" s="156" t="s">
        <v>145</v>
      </c>
      <c r="E47" s="156" t="s">
        <v>146</v>
      </c>
      <c r="F47" s="156" t="s">
        <v>147</v>
      </c>
      <c r="G47" s="156" t="s">
        <v>148</v>
      </c>
      <c r="H47" s="156" t="s">
        <v>149</v>
      </c>
      <c r="I47" s="156" t="s">
        <v>150</v>
      </c>
      <c r="J47" s="156" t="s">
        <v>151</v>
      </c>
      <c r="K47" s="156" t="s">
        <v>235</v>
      </c>
    </row>
    <row r="48" spans="1:11" x14ac:dyDescent="0.2">
      <c r="A48" s="3" t="s">
        <v>155</v>
      </c>
      <c r="B48" s="581"/>
      <c r="C48" s="582"/>
      <c r="D48" s="371">
        <v>227</v>
      </c>
      <c r="E48" s="371">
        <v>320</v>
      </c>
      <c r="F48" s="371">
        <v>643</v>
      </c>
      <c r="G48" s="371">
        <v>328</v>
      </c>
      <c r="H48" s="371">
        <v>251</v>
      </c>
      <c r="I48" s="371">
        <v>301</v>
      </c>
      <c r="J48" s="371">
        <v>214</v>
      </c>
      <c r="K48" s="371">
        <v>2284</v>
      </c>
    </row>
    <row r="49" spans="1:11" x14ac:dyDescent="0.2">
      <c r="B49" s="583"/>
      <c r="C49" s="583"/>
    </row>
    <row r="50" spans="1:11" x14ac:dyDescent="0.2">
      <c r="A50" s="3" t="s">
        <v>155</v>
      </c>
      <c r="B50" s="581" t="s">
        <v>152</v>
      </c>
      <c r="C50" s="581"/>
      <c r="D50" s="372" t="s">
        <v>145</v>
      </c>
      <c r="E50" s="372" t="s">
        <v>146</v>
      </c>
      <c r="F50" s="372" t="s">
        <v>147</v>
      </c>
      <c r="G50" s="372" t="s">
        <v>148</v>
      </c>
      <c r="H50" s="372" t="s">
        <v>149</v>
      </c>
      <c r="I50" s="372" t="s">
        <v>150</v>
      </c>
      <c r="J50" s="372" t="s">
        <v>151</v>
      </c>
      <c r="K50" s="372" t="s">
        <v>235</v>
      </c>
    </row>
    <row r="51" spans="1:11" x14ac:dyDescent="0.2">
      <c r="A51" s="3" t="s">
        <v>155</v>
      </c>
      <c r="B51" s="581"/>
      <c r="C51" s="582"/>
      <c r="D51" s="371">
        <v>20</v>
      </c>
      <c r="E51" s="371">
        <v>186</v>
      </c>
      <c r="F51" s="371">
        <v>134</v>
      </c>
      <c r="G51" s="371">
        <v>27</v>
      </c>
      <c r="H51" s="371">
        <v>1</v>
      </c>
      <c r="I51" s="371">
        <v>3</v>
      </c>
      <c r="J51" s="371">
        <v>1</v>
      </c>
      <c r="K51" s="371">
        <v>372</v>
      </c>
    </row>
  </sheetData>
  <customSheetViews>
    <customSheetView guid="{1F4C7426-C259-4DB4-B710-176988AD592D}">
      <selection sqref="A1:D1"/>
      <pageMargins left="0.75" right="0.75" top="1" bottom="1" header="0.5" footer="0.5"/>
      <pageSetup orientation="portrait" r:id="rId1"/>
      <headerFooter alignWithMargins="0">
        <oddHeader>&amp;CCommon Data Set 2010-11</oddHeader>
        <oddFooter>&amp;A&amp;RPage &amp;P</oddFooter>
      </headerFooter>
    </customSheetView>
    <customSheetView guid="{7EBD9242-BBF1-491F-8B1E-69F1D3AEB756}">
      <selection activeCell="L16" sqref="L16"/>
      <pageMargins left="0.75" right="0.75" top="1" bottom="1" header="0.5" footer="0.5"/>
      <pageSetup orientation="portrait" r:id="rId2"/>
      <headerFooter alignWithMargins="0">
        <oddHeader>&amp;CCommon Data Set 2010-11</oddHeader>
        <oddFooter>&amp;A&amp;RPage &amp;P</oddFooter>
      </headerFooter>
    </customSheetView>
  </customSheetViews>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pageMargins left="0.75" right="0.75" top="1" bottom="1" header="0.5" footer="0.5"/>
  <pageSetup orientation="portrait" r:id="rId3"/>
  <headerFooter alignWithMargins="0">
    <oddHeader>&amp;CCommon Data Set 2010-11</oddHeader>
    <oddFooter>&amp;A&amp;RPage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128D417BCF104FAFBF0CFED3EAA60C" ma:contentTypeVersion="7" ma:contentTypeDescription="Create a new document." ma:contentTypeScope="" ma:versionID="f6eacc133d7dd488d3c1a42a61be5f8d">
  <xsd:schema xmlns:xsd="http://www.w3.org/2001/XMLSchema" xmlns:xs="http://www.w3.org/2001/XMLSchema" xmlns:p="http://schemas.microsoft.com/office/2006/metadata/properties" xmlns:ns2="e0fba4c0-19d2-407d-bb02-59ef112f3287" xmlns:ns3="f57fcc4d-2aa1-40aa-93fc-24b73c060645" xmlns:ns4="5ec9356a-1aa7-4761-9407-cb64967ddcb5" targetNamespace="http://schemas.microsoft.com/office/2006/metadata/properties" ma:root="true" ma:fieldsID="60c1859fb2e8463a6b5cdb8ac575fad1" ns2:_="" ns3:_="" ns4:_="">
    <xsd:import namespace="e0fba4c0-19d2-407d-bb02-59ef112f3287"/>
    <xsd:import namespace="f57fcc4d-2aa1-40aa-93fc-24b73c060645"/>
    <xsd:import namespace="5ec9356a-1aa7-4761-9407-cb64967ddcb5"/>
    <xsd:element name="properties">
      <xsd:complexType>
        <xsd:sequence>
          <xsd:element name="documentManagement">
            <xsd:complexType>
              <xsd:all>
                <xsd:element ref="ns2:_dlc_DocId" minOccurs="0"/>
                <xsd:element ref="ns2:_dlc_DocIdUrl" minOccurs="0"/>
                <xsd:element ref="ns2:_dlc_DocIdPersistId" minOccurs="0"/>
                <xsd:element ref="ns2:Change_x0020_Tested" minOccurs="0"/>
                <xsd:element ref="ns3:MediaServiceMetadata" minOccurs="0"/>
                <xsd:element ref="ns3:MediaServiceFastMetadata" minOccurs="0"/>
                <xsd:element ref="ns3:MediaServiceAutoTags" minOccurs="0"/>
                <xsd:element ref="ns3: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ba4c0-19d2-407d-bb02-59ef112f328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hange_x0020_Tested" ma:index="11" nillable="true" ma:displayName="Change Tested" ma:default="No" ma:format="Dropdown" ma:internalName="Change_x0020_Tested">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f57fcc4d-2aa1-40aa-93fc-24b73c060645"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9356a-1aa7-4761-9407-cb64967ddcb5" elementFormDefault="qualified">
    <xsd:import namespace="http://schemas.microsoft.com/office/2006/documentManagement/types"/>
    <xsd:import namespace="http://schemas.microsoft.com/office/infopath/2007/PartnerControls"/>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hange_x0020_Tested xmlns="e0fba4c0-19d2-407d-bb02-59ef112f3287">No</Change_x0020_Tested>
    <_dlc_DocId xmlns="e0fba4c0-19d2-407d-bb02-59ef112f3287">PU6SE53DY3MZ-142871698-212</_dlc_DocId>
    <_dlc_DocIdUrl xmlns="e0fba4c0-19d2-407d-bb02-59ef112f3287">
      <Url>https://utsacloud.sharepoint.com/sites/vpie/dw_projectAdminSupport/sourceCodeRepository/_layouts/15/DocIdRedir.aspx?ID=PU6SE53DY3MZ-142871698-212</Url>
      <Description>PU6SE53DY3MZ-142871698-212</Description>
    </_dlc_DocIdUrl>
  </documentManagement>
</p:properties>
</file>

<file path=customXml/itemProps1.xml><?xml version="1.0" encoding="utf-8"?>
<ds:datastoreItem xmlns:ds="http://schemas.openxmlformats.org/officeDocument/2006/customXml" ds:itemID="{A9383A05-8643-46B3-8F14-88261CA340F4}"/>
</file>

<file path=customXml/itemProps2.xml><?xml version="1.0" encoding="utf-8"?>
<ds:datastoreItem xmlns:ds="http://schemas.openxmlformats.org/officeDocument/2006/customXml" ds:itemID="{23850670-4C19-4A98-952C-BF0352F7B07D}"/>
</file>

<file path=customXml/itemProps3.xml><?xml version="1.0" encoding="utf-8"?>
<ds:datastoreItem xmlns:ds="http://schemas.openxmlformats.org/officeDocument/2006/customXml" ds:itemID="{C040D23D-89B0-41CA-B325-CB7E80920D9B}"/>
</file>

<file path=customXml/itemProps4.xml><?xml version="1.0" encoding="utf-8"?>
<ds:datastoreItem xmlns:ds="http://schemas.openxmlformats.org/officeDocument/2006/customXml" ds:itemID="{E55DA054-FFE2-4C1A-AE18-BBA92336354E}"/>
</file>

<file path=customXml/itemProps5.xml><?xml version="1.0" encoding="utf-8"?>
<ds:datastoreItem xmlns:ds="http://schemas.openxmlformats.org/officeDocument/2006/customXml" ds:itemID="{F5517537-64A1-40DE-9B9A-47D1C7E24D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utsa</cp:lastModifiedBy>
  <cp:lastPrinted>2010-08-18T20:33:31Z</cp:lastPrinted>
  <dcterms:created xsi:type="dcterms:W3CDTF">2001-06-11T17:38:48Z</dcterms:created>
  <dcterms:modified xsi:type="dcterms:W3CDTF">2011-07-12T13:38:32Z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0x0101002B128D417BCF104FAFBF0CFED3EAA60C</vt:lpwstr>
  </property>
  <property fmtid="{D5CDD505-2E9C-101B-9397-08002B2CF9AE}" pid="3" name="_dlc_DocIdItemGuid">
    <vt:lpwstr>f54b17f2-0bc8-4920-b7a7-653bab2fc83f</vt:lpwstr>
  </property>
</Properties>
</file>